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unicef-my.sharepoint.com/personal/ntha_unicef_org/Documents/TEMP/Consultancy Notice TORs/CP/Parenting TOR Trainers/"/>
    </mc:Choice>
  </mc:AlternateContent>
  <xr:revisionPtr revIDLastSave="7" documentId="8_{97379103-DF36-4CC0-B0B9-EE93CFCF9476}" xr6:coauthVersionLast="47" xr6:coauthVersionMax="47" xr10:uidLastSave="{92F7183A-54F6-41BA-80D2-56FF38555AAD}"/>
  <bookViews>
    <workbookView xWindow="-108" yWindow="-108" windowWidth="23256" windowHeight="14016" tabRatio="727" activeTab="2" xr2:uid="{00000000-000D-0000-FFFF-FFFF00000000}"/>
  </bookViews>
  <sheets>
    <sheet name="Fee" sheetId="1" r:id="rId1"/>
    <sheet name="Financial Proposal (2)" sheetId="3" state="hidden" r:id="rId2"/>
    <sheet name="Transportation Cost &amp; DSA" sheetId="2" r:id="rId3"/>
  </sheets>
  <definedNames>
    <definedName name="_xlnm._FilterDatabase" localSheetId="1" hidden="1">'Financial Proposal (2)'!$A$1:$P$33</definedName>
    <definedName name="_xlnm._FilterDatabase" localSheetId="2" hidden="1">'Transportation Cost &amp; DSA'!$A$1:$P$34</definedName>
    <definedName name="_xlnm.Print_Titles" localSheetId="0">Fee!$3:$3</definedName>
    <definedName name="_xlnm.Print_Titles" localSheetId="1">'Financial Proposal (2)'!$6:$6</definedName>
    <definedName name="_xlnm.Print_Titles" localSheetId="2">'Transportation Cost &amp; DSA'!$6:$6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 l="1"/>
  <c r="O21" i="2" l="1"/>
  <c r="L34" i="2"/>
  <c r="K21" i="2"/>
  <c r="H21" i="2"/>
  <c r="E11" i="1"/>
  <c r="G9" i="1"/>
  <c r="G7" i="1"/>
  <c r="G5" i="1"/>
  <c r="N33" i="3"/>
  <c r="M33" i="3"/>
  <c r="L33" i="3"/>
  <c r="J33" i="3"/>
  <c r="I33" i="3"/>
  <c r="G33" i="3"/>
  <c r="F33" i="3"/>
  <c r="E33" i="3"/>
  <c r="P32" i="3"/>
  <c r="H32" i="3"/>
  <c r="P31" i="3"/>
  <c r="H31" i="3"/>
  <c r="P30" i="3"/>
  <c r="H30" i="3"/>
  <c r="H29" i="3"/>
  <c r="H28" i="3"/>
  <c r="H27" i="3"/>
  <c r="H26" i="3"/>
  <c r="H25" i="3"/>
  <c r="H24" i="3"/>
  <c r="H23" i="3"/>
  <c r="H22" i="3"/>
  <c r="P21" i="3"/>
  <c r="H21" i="3"/>
  <c r="P19" i="3"/>
  <c r="O19" i="3"/>
  <c r="K19" i="3"/>
  <c r="H19" i="3"/>
  <c r="P18" i="3"/>
  <c r="O18" i="3"/>
  <c r="K18" i="3"/>
  <c r="H18" i="3"/>
  <c r="P17" i="3"/>
  <c r="O17" i="3"/>
  <c r="K17" i="3"/>
  <c r="H17" i="3"/>
  <c r="P16" i="3"/>
  <c r="O16" i="3"/>
  <c r="K16" i="3"/>
  <c r="H16" i="3"/>
  <c r="P15" i="3"/>
  <c r="O15" i="3"/>
  <c r="K15" i="3"/>
  <c r="H15" i="3"/>
  <c r="P14" i="3"/>
  <c r="O14" i="3"/>
  <c r="K14" i="3"/>
  <c r="H14" i="3"/>
  <c r="P13" i="3"/>
  <c r="O13" i="3"/>
  <c r="K13" i="3"/>
  <c r="H13" i="3"/>
  <c r="P12" i="3"/>
  <c r="O12" i="3"/>
  <c r="K12" i="3"/>
  <c r="H12" i="3"/>
  <c r="H33" i="3" s="1"/>
  <c r="C3" i="3" s="1"/>
  <c r="P11" i="3"/>
  <c r="P33" i="3" s="1"/>
  <c r="C4" i="3" s="1"/>
  <c r="O11" i="3"/>
  <c r="O33" i="3" s="1"/>
  <c r="K11" i="3"/>
  <c r="H11" i="3"/>
  <c r="P10" i="3"/>
  <c r="O10" i="3"/>
  <c r="K10" i="3"/>
  <c r="K33" i="3" s="1"/>
  <c r="H10" i="3"/>
  <c r="O9" i="3"/>
  <c r="P9" i="3" s="1"/>
  <c r="K9" i="3"/>
  <c r="H9" i="3"/>
  <c r="E34" i="2"/>
  <c r="F34" i="2"/>
  <c r="G34" i="2"/>
  <c r="I34" i="2"/>
  <c r="J34" i="2"/>
  <c r="M34" i="2"/>
  <c r="N34" i="2"/>
  <c r="K14" i="2"/>
  <c r="P11" i="2"/>
  <c r="P12" i="2"/>
  <c r="P13" i="2"/>
  <c r="P14" i="2"/>
  <c r="P15" i="2"/>
  <c r="P16" i="2"/>
  <c r="P17" i="2"/>
  <c r="P18" i="2"/>
  <c r="H11" i="2"/>
  <c r="H12" i="2"/>
  <c r="H13" i="2"/>
  <c r="H14" i="2"/>
  <c r="H15" i="2"/>
  <c r="H16" i="2"/>
  <c r="H17" i="2"/>
  <c r="H18" i="2"/>
  <c r="H19" i="2"/>
  <c r="H23" i="2"/>
  <c r="H24" i="2"/>
  <c r="H25" i="2"/>
  <c r="H26" i="2"/>
  <c r="H27" i="2"/>
  <c r="H28" i="2"/>
  <c r="H29" i="2"/>
  <c r="H30" i="2"/>
  <c r="O10" i="2"/>
  <c r="O11" i="2"/>
  <c r="O12" i="2"/>
  <c r="O13" i="2"/>
  <c r="O14" i="2"/>
  <c r="O15" i="2"/>
  <c r="O16" i="2"/>
  <c r="O17" i="2"/>
  <c r="O18" i="2"/>
  <c r="O19" i="2"/>
  <c r="O9" i="2"/>
  <c r="H9" i="2"/>
  <c r="K10" i="2"/>
  <c r="K11" i="2"/>
  <c r="K12" i="2"/>
  <c r="K13" i="2"/>
  <c r="K15" i="2"/>
  <c r="K16" i="2"/>
  <c r="K17" i="2"/>
  <c r="K18" i="2"/>
  <c r="K19" i="2"/>
  <c r="K9" i="2"/>
  <c r="H31" i="2"/>
  <c r="H32" i="2"/>
  <c r="H33" i="2"/>
  <c r="H10" i="2"/>
  <c r="P19" i="2"/>
  <c r="P33" i="2"/>
  <c r="P32" i="2"/>
  <c r="P31" i="2"/>
  <c r="P10" i="2"/>
  <c r="P9" i="2" l="1"/>
  <c r="O34" i="2"/>
  <c r="H34" i="2"/>
  <c r="C3" i="2" s="1"/>
  <c r="P21" i="2"/>
  <c r="P34" i="2" s="1"/>
  <c r="C4" i="2" s="1"/>
  <c r="K34" i="2"/>
  <c r="G11" i="1"/>
</calcChain>
</file>

<file path=xl/sharedStrings.xml><?xml version="1.0" encoding="utf-8"?>
<sst xmlns="http://schemas.openxmlformats.org/spreadsheetml/2006/main" count="78" uniqueCount="52">
  <si>
    <t>PROPOSED FEE FOR FACILITATING 09 TOF COURSES &amp; COACHING FACILITATORS</t>
  </si>
  <si>
    <t>Stt</t>
  </si>
  <si>
    <t>Items</t>
  </si>
  <si>
    <t>No. of persons</t>
  </si>
  <si>
    <t>No. of course/trip</t>
  </si>
  <si>
    <t>No. of working days</t>
  </si>
  <si>
    <t>Rate 
(VND)</t>
  </si>
  <si>
    <t>Total fee
(VND)</t>
  </si>
  <si>
    <t>A</t>
  </si>
  <si>
    <t>TASK 1:  Prepare and facilitate 09 Training of Facilitator (TOF) courses</t>
  </si>
  <si>
    <t>(Example: Fee for facilitating 09 TOF courses: 1 day for preparation &amp; reporting and 5 days for facilitation)</t>
  </si>
  <si>
    <t>B</t>
  </si>
  <si>
    <r>
      <t xml:space="preserve">Task 2: Conduct 19 online meetings with facilitators
</t>
    </r>
    <r>
      <rPr>
        <i/>
        <sz val="9"/>
        <rFont val="Times New Roman"/>
        <family val="1"/>
      </rPr>
      <t>Conduct online meetings to facilitate discussions with facilitators for 19 districts, including: Ba Vi, Hoa Binh, Cao Phong, Chau Thanh and Chau Thanh A (Hau Giang), Chi Lang, Van Quan (Lang Son), Cờ Đỏ, Bình Thủy (Cần Thơ), Diên Khánh, Nha Trang (Khánh Hòa), Nam Sách (HD), Đông Triều (Quang Ninh), Dam Doi, Thoi Binh (Ca Mau); Vinh Bao, Kien Thuy (Hai Phong), Bac Ninh city and Que Vo (Bac Ninh)</t>
    </r>
    <r>
      <rPr>
        <b/>
        <sz val="12"/>
        <rFont val="Times New Roman"/>
        <family val="1"/>
      </rPr>
      <t xml:space="preserve"> </t>
    </r>
  </si>
  <si>
    <t>C</t>
  </si>
  <si>
    <t xml:space="preserve">Task 3: Conduct 11 field trips to provide technical support/coaching to facilitators for parenting group sessions to one or two project communes in each province/city of Can Tho, Khanh Hoa, Hai Duong, Ha Noi, Lang Son, Hau Giang, Hoa Binh, Quang Ninh, Ca Mau, Bac Ninh and Hai Phong </t>
  </si>
  <si>
    <t xml:space="preserve">Total  </t>
  </si>
  <si>
    <t>TRAVEL PLAN WITH ESITMATED LUMPSUM FOR ORGANIZING 7 TOF COURSES AND SUPPORTING IN-PERSON POST TOF</t>
  </si>
  <si>
    <t>TOTAL TRAVEL DSA</t>
  </si>
  <si>
    <t>TOTAL TRAVEL COST</t>
  </si>
  <si>
    <t>Name of Activities</t>
  </si>
  <si>
    <t>Timeframe</t>
  </si>
  <si>
    <t>Means of transportation</t>
  </si>
  <si>
    <t>No. of Persons
(A)</t>
  </si>
  <si>
    <t>No. of days
(B)</t>
  </si>
  <si>
    <t>DSA</t>
  </si>
  <si>
    <t>Travel Budget</t>
  </si>
  <si>
    <t>Rate
(C)</t>
  </si>
  <si>
    <r>
      <t xml:space="preserve">TOTAL
</t>
    </r>
    <r>
      <rPr>
        <b/>
        <i/>
        <sz val="11"/>
        <color rgb="FF000000"/>
        <rFont val="Times New Roman"/>
        <family val="1"/>
      </rPr>
      <t>(A*B*C)</t>
    </r>
  </si>
  <si>
    <t>Estimated airfare</t>
  </si>
  <si>
    <t xml:space="preserve">Airport Terminal
(E) </t>
  </si>
  <si>
    <t>Car/motorbike rent if any</t>
  </si>
  <si>
    <t>TOTAL
(D+E+F)</t>
  </si>
  <si>
    <t>No. of trips</t>
  </si>
  <si>
    <t>Price for air ticket</t>
  </si>
  <si>
    <t>Total airfare
(D)</t>
  </si>
  <si>
    <t>Rate for rent</t>
  </si>
  <si>
    <t>Total
(F)</t>
  </si>
  <si>
    <t>Trips for TASK 1- Prepare and facilitate 09 Training of Facilitator (TOF) courses in Ha Noi, Hoa Binh, Hau Giang, Bac Ninh and Hai Phong</t>
  </si>
  <si>
    <t>(Example: 
Trip to prepare and facilitate TOF course in Chau Thanh A - Hau Giang)</t>
  </si>
  <si>
    <t>By air and car</t>
  </si>
  <si>
    <t>….................</t>
  </si>
  <si>
    <t>Trips for TASK 3: Provide technical support to trained facilitators in Cần Thơ, Khanh Hoa, Hai Duong, Hà Nội, Lang Sơn; Hậu Giang; Hòa Bình, Quang Ninh, Cà Mau, Bac Ninh and Hai Phong post TOF</t>
  </si>
  <si>
    <t>…..............................</t>
  </si>
  <si>
    <t>TOTAL</t>
  </si>
  <si>
    <t>PROPOSED BUDGET FOR TRAVEL COSTS FOR TOF COURSES AND COACHING TO FACILITATORS</t>
  </si>
  <si>
    <t>TOTAL DSA</t>
  </si>
  <si>
    <t>TOTAL TRANSPORTATION COST</t>
  </si>
  <si>
    <t>TASK 1- Trave to facilitate 09 TOF courses in Ba Vi, Hoa Binh, Hau Giang, Bac Ninh and Hai Phong</t>
  </si>
  <si>
    <t>(Example: 
Trip to facilitate TOF course in Chau Thanh A - Hau Giang)</t>
  </si>
  <si>
    <t xml:space="preserve">TASK 3: Travel to provide technical support/coaching to facilitators in Cần Thơ, Khanh Hoa, Hai Duong, Hà Nội, Lang Sơn; Hậu Giang; Hòa Bình, Quang Ninh, Cà Mau, Bac Ninh and Hai Phong </t>
  </si>
  <si>
    <t>(Example: 
Trip to coach facilitators in Hoa Binh - Hoa Binh)</t>
  </si>
  <si>
    <t>By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</si>
</sst>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_(* #,##0_);_(* \(#,##0\);_(* &quot;-&quot;??_);_(@_)"/>
    <numFmt numFmtId="165" formatCode="_(* #,##0.0_);_(* \(#,##0.0\);_(* &quot;-&quot;??_);_(@_)"/>
    <numFmt numFmtId="166" formatCode="[$VND]\ #,##0_);\([$VND]\ #,##0\)"/>
  </numFmts>
  <fonts count="30" x14ac:knownFonts="1">
    <font>
      <sz val="11"/>
      <color theme="1"/>
      <name val="Calibri"/>
      <family val="2"/>
      <scheme val="minor"/>
    </font>
    <font>
      <b/>
      <sz val="12"/>
      <color indexed="8"/>
      <name val="Times New Roman"/>
      <family val="1"/>
    </font>
    <font>
      <sz val="12"/>
      <color indexed="8"/>
      <name val="Times New Roman"/>
      <family val="1"/>
    </font>
    <font>
      <sz val="11"/>
      <color indexed="8"/>
      <name val="Calibri"/>
      <family val="2"/>
    </font>
    <font>
      <sz val="12"/>
      <name val="Times New Roman"/>
      <family val="1"/>
    </font>
    <font>
      <b/>
      <sz val="12"/>
      <name val="Times New Roman"/>
      <family val="1"/>
    </font>
    <font>
      <sz val="10"/>
      <name val="Times New Roman"/>
      <family val="1"/>
    </font>
    <font>
      <sz val="11"/>
      <color theme="1"/>
      <name val="Calibri"/>
      <family val="2"/>
      <scheme val="minor"/>
    </font>
    <font>
      <sz val="10"/>
      <name val="Arial"/>
      <family val="2"/>
    </font>
    <font>
      <i/>
      <sz val="9"/>
      <name val="Times New Roman"/>
      <family val="1"/>
    </font>
    <font>
      <sz val="12"/>
      <color rgb="FFFF0000"/>
      <name val="Times New Roman"/>
      <family val="1"/>
    </font>
    <font>
      <b/>
      <sz val="10"/>
      <name val="Times New Roman"/>
      <family val="1"/>
    </font>
    <font>
      <sz val="8"/>
      <name val="Calibri"/>
      <family val="2"/>
      <scheme val="minor"/>
    </font>
    <font>
      <b/>
      <sz val="14"/>
      <color indexed="8"/>
      <name val="Times New Roman"/>
      <family val="1"/>
    </font>
    <font>
      <b/>
      <sz val="11.5"/>
      <name val="Times New Roman"/>
      <family val="1"/>
    </font>
    <font>
      <b/>
      <sz val="11"/>
      <color indexed="8"/>
      <name val="Times New Roman"/>
      <family val="1"/>
    </font>
    <font>
      <b/>
      <sz val="11"/>
      <color rgb="FF000000"/>
      <name val="Times New Roman"/>
      <family val="1"/>
    </font>
    <font>
      <b/>
      <sz val="11"/>
      <name val="Times New Roman"/>
      <family val="1"/>
    </font>
    <font>
      <sz val="11"/>
      <color indexed="8"/>
      <name val="Times New Roman"/>
      <family val="1"/>
    </font>
    <font>
      <b/>
      <i/>
      <sz val="11"/>
      <color indexed="8"/>
      <name val="Times New Roman"/>
      <family val="1"/>
    </font>
    <font>
      <b/>
      <i/>
      <sz val="11"/>
      <color rgb="FF000000"/>
      <name val="Times New Roman"/>
      <family val="1"/>
    </font>
    <font>
      <b/>
      <i/>
      <sz val="10"/>
      <color indexed="8"/>
      <name val="Times New Roman"/>
      <family val="1"/>
    </font>
    <font>
      <sz val="11.5"/>
      <name val="Times New Roman"/>
      <family val="1"/>
    </font>
    <font>
      <b/>
      <i/>
      <sz val="12"/>
      <color theme="1" tint="0.499984740745262"/>
      <name val="Times New Roman"/>
      <family val="1"/>
    </font>
    <font>
      <b/>
      <sz val="14"/>
      <color rgb="FF000000"/>
      <name val="Times New Roman"/>
      <family val="1"/>
    </font>
    <font>
      <i/>
      <sz val="12"/>
      <color theme="2" tint="-0.249977111117893"/>
      <name val="Times New Roman"/>
      <family val="1"/>
    </font>
    <font>
      <b/>
      <i/>
      <sz val="12"/>
      <color theme="2" tint="-0.249977111117893"/>
      <name val="Times New Roman"/>
      <family val="1"/>
    </font>
    <font>
      <i/>
      <sz val="11.5"/>
      <color theme="2" tint="-0.249977111117893"/>
      <name val="Times New Roman"/>
      <family val="1"/>
    </font>
    <font>
      <i/>
      <sz val="12"/>
      <color theme="2" tint="-0.499984740745262"/>
      <name val="Times New Roman"/>
      <family val="1"/>
    </font>
    <font>
      <b/>
      <sz val="12"/>
      <color theme="1" tint="0.499984740745262"/>
      <name val="Times New Roman"/>
      <family val="1"/>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cellStyleXfs>
  <cellXfs count="93">
    <xf numFmtId="0" fontId="0" fillId="0" borderId="0" xfId="0"/>
    <xf numFmtId="0" fontId="1" fillId="0" borderId="0" xfId="0" applyFont="1"/>
    <xf numFmtId="0" fontId="2" fillId="0" borderId="0" xfId="0" applyFont="1"/>
    <xf numFmtId="0" fontId="1"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vertical="top" wrapText="1"/>
    </xf>
    <xf numFmtId="164" fontId="2" fillId="0" borderId="1" xfId="2" applyNumberFormat="1" applyFont="1" applyBorder="1" applyAlignment="1">
      <alignment horizontal="center" vertical="center"/>
    </xf>
    <xf numFmtId="0" fontId="2" fillId="0" borderId="0" xfId="0" applyFont="1" applyAlignment="1">
      <alignment vertical="center"/>
    </xf>
    <xf numFmtId="0" fontId="5" fillId="3" borderId="1" xfId="0" applyFont="1" applyFill="1" applyBorder="1" applyAlignment="1">
      <alignment horizontal="center" vertical="center" wrapText="1"/>
    </xf>
    <xf numFmtId="164" fontId="5" fillId="3" borderId="1" xfId="2" applyNumberFormat="1" applyFont="1" applyFill="1" applyBorder="1" applyAlignment="1">
      <alignment horizontal="center" vertical="center" wrapText="1"/>
    </xf>
    <xf numFmtId="0" fontId="6" fillId="0" borderId="0" xfId="0" applyFont="1" applyAlignment="1">
      <alignment vertical="center"/>
    </xf>
    <xf numFmtId="164" fontId="6" fillId="0" borderId="0" xfId="2" applyNumberFormat="1" applyFont="1" applyAlignment="1">
      <alignment vertical="center"/>
    </xf>
    <xf numFmtId="0" fontId="4" fillId="5" borderId="1" xfId="0" applyFont="1" applyFill="1" applyBorder="1" applyAlignment="1">
      <alignment horizontal="center" vertical="center"/>
    </xf>
    <xf numFmtId="0" fontId="1" fillId="0" borderId="0" xfId="0" applyFont="1" applyAlignment="1">
      <alignment horizontal="centerContinuous"/>
    </xf>
    <xf numFmtId="0" fontId="4" fillId="0" borderId="1" xfId="0" applyFont="1" applyBorder="1" applyAlignment="1">
      <alignment horizontal="center" vertical="center"/>
    </xf>
    <xf numFmtId="0" fontId="1" fillId="3" borderId="1" xfId="0" applyFont="1" applyFill="1" applyBorder="1" applyAlignment="1">
      <alignment horizontal="center" vertical="center"/>
    </xf>
    <xf numFmtId="0" fontId="2" fillId="0" borderId="0" xfId="0" applyFont="1" applyAlignment="1">
      <alignment horizontal="center" vertical="center"/>
    </xf>
    <xf numFmtId="165" fontId="2" fillId="0" borderId="0" xfId="2" applyNumberFormat="1" applyFont="1"/>
    <xf numFmtId="165" fontId="2" fillId="0" borderId="0" xfId="2" applyNumberFormat="1" applyFont="1" applyFill="1" applyBorder="1"/>
    <xf numFmtId="165" fontId="2" fillId="0" borderId="0" xfId="2" applyNumberFormat="1" applyFont="1"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right"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left" vertical="center" wrapText="1"/>
    </xf>
    <xf numFmtId="0" fontId="1" fillId="6" borderId="1" xfId="0" applyFont="1" applyFill="1" applyBorder="1" applyAlignment="1">
      <alignment horizontal="center" vertical="center"/>
    </xf>
    <xf numFmtId="2" fontId="1"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43" fontId="4" fillId="0" borderId="1" xfId="2" applyFont="1" applyBorder="1" applyAlignment="1">
      <alignment horizontal="center" vertical="center"/>
    </xf>
    <xf numFmtId="43" fontId="2" fillId="0" borderId="1" xfId="2" applyFont="1" applyBorder="1" applyAlignment="1">
      <alignment horizontal="center" vertical="center"/>
    </xf>
    <xf numFmtId="43" fontId="4" fillId="5" borderId="1" xfId="2" applyFont="1" applyFill="1" applyBorder="1" applyAlignment="1">
      <alignment horizontal="center" vertical="center"/>
    </xf>
    <xf numFmtId="43" fontId="4" fillId="0" borderId="1" xfId="2" applyFont="1" applyBorder="1" applyAlignment="1">
      <alignment horizontal="center" vertical="center" wrapText="1"/>
    </xf>
    <xf numFmtId="43" fontId="4" fillId="6" borderId="1" xfId="2" applyFont="1" applyFill="1" applyBorder="1" applyAlignment="1">
      <alignment horizontal="center" vertical="center" wrapText="1"/>
    </xf>
    <xf numFmtId="43" fontId="4" fillId="6" borderId="1" xfId="2" applyFont="1" applyFill="1" applyBorder="1" applyAlignment="1">
      <alignment horizontal="center" vertical="center"/>
    </xf>
    <xf numFmtId="0" fontId="15" fillId="0" borderId="0" xfId="0" applyFont="1" applyAlignment="1">
      <alignment horizontal="center" vertical="center"/>
    </xf>
    <xf numFmtId="0" fontId="1" fillId="3" borderId="1" xfId="0" applyFont="1" applyFill="1" applyBorder="1" applyAlignment="1">
      <alignment horizontal="center" vertical="center" wrapText="1"/>
    </xf>
    <xf numFmtId="0" fontId="18" fillId="0" borderId="0" xfId="0" applyFont="1" applyAlignment="1">
      <alignment horizontal="center" vertical="center"/>
    </xf>
    <xf numFmtId="164" fontId="4" fillId="0" borderId="1" xfId="2" applyNumberFormat="1" applyFont="1" applyBorder="1" applyAlignment="1">
      <alignment horizontal="center" vertical="center"/>
    </xf>
    <xf numFmtId="164" fontId="4" fillId="0" borderId="1" xfId="2" applyNumberFormat="1" applyFont="1" applyBorder="1" applyAlignment="1">
      <alignment horizontal="center" vertical="center" wrapText="1"/>
    </xf>
    <xf numFmtId="164" fontId="4" fillId="5" borderId="1" xfId="2" applyNumberFormat="1" applyFont="1" applyFill="1" applyBorder="1" applyAlignment="1">
      <alignment horizontal="center" vertical="center"/>
    </xf>
    <xf numFmtId="164" fontId="2" fillId="7" borderId="1" xfId="2" applyNumberFormat="1" applyFont="1" applyFill="1" applyBorder="1" applyAlignment="1">
      <alignment horizontal="center" vertical="center"/>
    </xf>
    <xf numFmtId="43" fontId="2" fillId="7" borderId="1" xfId="2" applyFont="1" applyFill="1" applyBorder="1" applyAlignment="1">
      <alignment horizontal="center" vertical="center"/>
    </xf>
    <xf numFmtId="43" fontId="4" fillId="7" borderId="1" xfId="2" applyFont="1" applyFill="1" applyBorder="1" applyAlignment="1">
      <alignment horizontal="center" vertical="center" wrapText="1"/>
    </xf>
    <xf numFmtId="164" fontId="1" fillId="2" borderId="1" xfId="2" applyNumberFormat="1" applyFont="1" applyFill="1" applyBorder="1" applyAlignment="1">
      <alignment horizontal="center" vertical="center"/>
    </xf>
    <xf numFmtId="164" fontId="5" fillId="4" borderId="1" xfId="2" applyNumberFormat="1" applyFont="1" applyFill="1" applyBorder="1" applyAlignment="1">
      <alignment horizontal="center" vertical="center"/>
    </xf>
    <xf numFmtId="164" fontId="1" fillId="0" borderId="0" xfId="2" applyNumberFormat="1" applyFont="1" applyAlignment="1">
      <alignment horizontal="center" vertical="center"/>
    </xf>
    <xf numFmtId="0" fontId="21" fillId="3" borderId="1" xfId="0"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164" fontId="22" fillId="0" borderId="1" xfId="2" applyNumberFormat="1" applyFont="1" applyFill="1" applyBorder="1" applyAlignment="1">
      <alignment horizontal="center" vertical="center" wrapText="1"/>
    </xf>
    <xf numFmtId="0" fontId="23" fillId="0" borderId="1" xfId="0" applyFont="1" applyBorder="1" applyAlignment="1">
      <alignment horizontal="center" vertical="center"/>
    </xf>
    <xf numFmtId="0" fontId="23" fillId="0" borderId="0" xfId="0" applyFont="1" applyAlignment="1">
      <alignment horizontal="center" vertical="center"/>
    </xf>
    <xf numFmtId="0" fontId="1" fillId="6" borderId="1" xfId="0" applyFont="1" applyFill="1" applyBorder="1" applyAlignment="1">
      <alignment horizontal="center" vertical="center" wrapText="1"/>
    </xf>
    <xf numFmtId="0" fontId="19" fillId="0" borderId="0" xfId="0" applyFont="1" applyAlignment="1">
      <alignment vertical="center"/>
    </xf>
    <xf numFmtId="43" fontId="19" fillId="0" borderId="0" xfId="0" applyNumberFormat="1" applyFont="1" applyAlignment="1">
      <alignment vertical="center"/>
    </xf>
    <xf numFmtId="43" fontId="19" fillId="0" borderId="2" xfId="0" applyNumberFormat="1" applyFont="1" applyBorder="1" applyAlignment="1">
      <alignment vertical="center"/>
    </xf>
    <xf numFmtId="0" fontId="19" fillId="0" borderId="2" xfId="0" applyFont="1" applyBorder="1" applyAlignment="1">
      <alignment vertical="center"/>
    </xf>
    <xf numFmtId="0" fontId="25" fillId="0" borderId="1" xfId="0" applyFont="1" applyBorder="1" applyAlignment="1">
      <alignment horizontal="left" vertical="center" wrapText="1"/>
    </xf>
    <xf numFmtId="17" fontId="25" fillId="0" borderId="1" xfId="0" applyNumberFormat="1" applyFont="1" applyBorder="1" applyAlignment="1">
      <alignment horizontal="left" vertical="center" wrapText="1"/>
    </xf>
    <xf numFmtId="0" fontId="25" fillId="0" borderId="1" xfId="0" applyFont="1" applyBorder="1" applyAlignment="1">
      <alignment horizontal="center" vertical="center" wrapText="1"/>
    </xf>
    <xf numFmtId="164" fontId="25" fillId="0" borderId="1" xfId="2" applyNumberFormat="1" applyFont="1" applyFill="1" applyBorder="1" applyAlignment="1">
      <alignment horizontal="center" vertical="center"/>
    </xf>
    <xf numFmtId="164" fontId="26" fillId="7" borderId="1" xfId="2" applyNumberFormat="1" applyFont="1" applyFill="1" applyBorder="1" applyAlignment="1">
      <alignment horizontal="center" vertical="center" wrapText="1"/>
    </xf>
    <xf numFmtId="164" fontId="25" fillId="0" borderId="1" xfId="2" applyNumberFormat="1" applyFont="1" applyFill="1" applyBorder="1" applyAlignment="1">
      <alignment horizontal="center" vertical="center" wrapText="1"/>
    </xf>
    <xf numFmtId="164" fontId="27" fillId="0" borderId="1" xfId="2" applyNumberFormat="1" applyFont="1" applyFill="1" applyBorder="1" applyAlignment="1">
      <alignment horizontal="center" vertical="center" wrapText="1"/>
    </xf>
    <xf numFmtId="164" fontId="26" fillId="7" borderId="1" xfId="0" applyNumberFormat="1" applyFont="1" applyFill="1" applyBorder="1" applyAlignment="1">
      <alignment horizontal="center" vertical="center" wrapText="1"/>
    </xf>
    <xf numFmtId="0" fontId="13" fillId="0" borderId="0" xfId="0" applyFont="1" applyAlignment="1">
      <alignment horizontal="centerContinuous" vertical="center"/>
    </xf>
    <xf numFmtId="164" fontId="10" fillId="5" borderId="1" xfId="2" applyNumberFormat="1" applyFont="1" applyFill="1" applyBorder="1" applyAlignment="1">
      <alignment horizontal="right" vertical="center" wrapText="1"/>
    </xf>
    <xf numFmtId="164" fontId="4" fillId="5" borderId="1" xfId="2" applyNumberFormat="1" applyFont="1" applyFill="1" applyBorder="1" applyAlignment="1">
      <alignment horizontal="right" vertical="center" wrapText="1"/>
    </xf>
    <xf numFmtId="0" fontId="25" fillId="0" borderId="1" xfId="0" applyFont="1" applyBorder="1" applyAlignment="1">
      <alignment horizontal="center" vertical="center"/>
    </xf>
    <xf numFmtId="0" fontId="5" fillId="0" borderId="1" xfId="0" applyFont="1" applyBorder="1" applyAlignment="1">
      <alignment horizontal="left" vertical="center" wrapText="1"/>
    </xf>
    <xf numFmtId="0" fontId="1" fillId="3" borderId="1" xfId="0" applyFont="1" applyFill="1" applyBorder="1" applyAlignment="1">
      <alignment horizontal="right" vertical="center"/>
    </xf>
    <xf numFmtId="0" fontId="5" fillId="3" borderId="1" xfId="0" applyFont="1" applyFill="1" applyBorder="1" applyAlignment="1">
      <alignment horizontal="right" vertical="center" wrapText="1"/>
    </xf>
    <xf numFmtId="164" fontId="1" fillId="3" borderId="1" xfId="2" applyNumberFormat="1" applyFont="1" applyFill="1" applyBorder="1" applyAlignment="1">
      <alignment horizontal="right" vertical="center"/>
    </xf>
    <xf numFmtId="0" fontId="28" fillId="0" borderId="1" xfId="0" applyFont="1" applyBorder="1" applyAlignment="1">
      <alignment horizontal="left" vertical="center" wrapText="1"/>
    </xf>
    <xf numFmtId="166" fontId="19" fillId="0" borderId="0" xfId="0" applyNumberFormat="1" applyFont="1" applyAlignment="1">
      <alignment vertical="center"/>
    </xf>
    <xf numFmtId="166" fontId="19" fillId="0" borderId="2" xfId="0" applyNumberFormat="1" applyFont="1" applyBorder="1" applyAlignment="1">
      <alignment vertical="center"/>
    </xf>
    <xf numFmtId="0" fontId="29" fillId="0" borderId="1" xfId="0" applyFont="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24" fillId="0" borderId="0" xfId="0" applyFont="1" applyAlignment="1">
      <alignment horizontal="center" vertical="center" wrapText="1"/>
    </xf>
    <xf numFmtId="0" fontId="13" fillId="0" borderId="0" xfId="0" applyFont="1" applyAlignment="1">
      <alignment horizontal="center" vertical="center" wrapText="1"/>
    </xf>
    <xf numFmtId="0" fontId="15"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164" fontId="5" fillId="4" borderId="3" xfId="2" applyNumberFormat="1" applyFont="1" applyFill="1" applyBorder="1" applyAlignment="1">
      <alignment horizontal="right" vertical="center" wrapText="1"/>
    </xf>
    <xf numFmtId="164" fontId="5" fillId="4" borderId="4" xfId="2" applyNumberFormat="1" applyFont="1" applyFill="1" applyBorder="1" applyAlignment="1">
      <alignment horizontal="right" vertical="center" wrapText="1"/>
    </xf>
    <xf numFmtId="164" fontId="5" fillId="4" borderId="5" xfId="2" applyNumberFormat="1" applyFont="1" applyFill="1" applyBorder="1" applyAlignment="1">
      <alignment horizontal="right" vertical="center" wrapText="1"/>
    </xf>
    <xf numFmtId="2" fontId="15" fillId="3" borderId="1" xfId="0" applyNumberFormat="1" applyFont="1" applyFill="1" applyBorder="1" applyAlignment="1">
      <alignment horizontal="center" vertical="center" wrapText="1"/>
    </xf>
  </cellXfs>
  <cellStyles count="4">
    <cellStyle name="Comma" xfId="2" builtinId="3"/>
    <cellStyle name="Comma 2" xfId="1" xr:uid="{00000000-0005-0000-0000-000000000000}"/>
    <cellStyle name="Comma 2 2" xfId="3" xr:uid="{742ED0C0-4418-4792-998F-68B78B725C2E}"/>
    <cellStyle name="Normal" xfId="0" builtinId="0"/>
  </cellStyles>
  <dxfs count="0"/>
  <tableStyles count="1" defaultTableStyle="TableStyleMedium2" defaultPivotStyle="PivotStyleLight16">
    <tableStyle name="Slicer Style 1" pivot="0" table="0" count="0" xr9:uid="{D4B4C9E4-ED6D-4A16-9310-2AD3DCC7598D}"/>
  </tableStyles>
  <extLst>
    <ext xmlns:x14="http://schemas.microsoft.com/office/spreadsheetml/2009/9/main" uri="{EB79DEF2-80B8-43e5-95BD-54CBDDF9020C}">
      <x14:slicerStyles defaultSlicerStyle="SlicerStyleLight1">
        <x14:slicerStyle name="Slicer Style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85" zoomScaleNormal="85" workbookViewId="0">
      <selection activeCell="F6" sqref="F6"/>
    </sheetView>
  </sheetViews>
  <sheetFormatPr defaultColWidth="17" defaultRowHeight="15.6" x14ac:dyDescent="0.3"/>
  <cols>
    <col min="1" max="1" width="3.6640625" style="2" bestFit="1" customWidth="1"/>
    <col min="2" max="2" width="52.33203125" style="2" customWidth="1"/>
    <col min="3" max="4" width="15.33203125" style="16" customWidth="1"/>
    <col min="5" max="5" width="13.33203125" style="10" customWidth="1"/>
    <col min="6" max="6" width="15.33203125" style="10" customWidth="1"/>
    <col min="7" max="7" width="16.6640625" style="11" customWidth="1"/>
    <col min="8" max="8" width="17" style="17"/>
    <col min="9" max="9" width="17" style="2"/>
    <col min="10" max="10" width="19.33203125" style="2" bestFit="1" customWidth="1"/>
    <col min="11" max="16384" width="17" style="2"/>
  </cols>
  <sheetData>
    <row r="1" spans="1:8" ht="46.5" customHeight="1" x14ac:dyDescent="0.3">
      <c r="A1" s="13"/>
      <c r="B1" s="64" t="s">
        <v>0</v>
      </c>
      <c r="C1" s="13"/>
      <c r="D1" s="13"/>
      <c r="E1" s="13"/>
      <c r="F1" s="13"/>
      <c r="G1" s="13"/>
      <c r="H1" s="18"/>
    </row>
    <row r="2" spans="1:8" s="7" customFormat="1" ht="46.8" x14ac:dyDescent="0.3">
      <c r="A2" s="76" t="s">
        <v>1</v>
      </c>
      <c r="B2" s="77" t="s">
        <v>2</v>
      </c>
      <c r="C2" s="35" t="s">
        <v>3</v>
      </c>
      <c r="D2" s="35" t="s">
        <v>4</v>
      </c>
      <c r="E2" s="8" t="s">
        <v>5</v>
      </c>
      <c r="F2" s="8" t="s">
        <v>6</v>
      </c>
      <c r="G2" s="9" t="s">
        <v>7</v>
      </c>
      <c r="H2" s="19"/>
    </row>
    <row r="3" spans="1:8" s="3" customFormat="1" x14ac:dyDescent="0.3">
      <c r="A3" s="76"/>
      <c r="B3" s="77"/>
      <c r="C3" s="15"/>
      <c r="D3" s="15"/>
      <c r="E3" s="8"/>
      <c r="F3" s="8"/>
      <c r="G3" s="9"/>
    </row>
    <row r="4" spans="1:8" s="3" customFormat="1" ht="25.5" customHeight="1" x14ac:dyDescent="0.3">
      <c r="A4" s="20"/>
    </row>
    <row r="5" spans="1:8" s="3" customFormat="1" ht="42" customHeight="1" x14ac:dyDescent="0.3">
      <c r="A5" s="20" t="s">
        <v>8</v>
      </c>
      <c r="B5" s="68" t="s">
        <v>9</v>
      </c>
      <c r="C5" s="14"/>
      <c r="D5" s="14"/>
      <c r="E5" s="12"/>
      <c r="F5" s="65"/>
      <c r="G5" s="6">
        <f>+F5*E5*C5</f>
        <v>0</v>
      </c>
    </row>
    <row r="6" spans="1:8" s="3" customFormat="1" ht="28.95" customHeight="1" x14ac:dyDescent="0.3">
      <c r="A6" s="4"/>
      <c r="B6" s="58" t="s">
        <v>10</v>
      </c>
      <c r="C6" s="67">
        <v>1</v>
      </c>
      <c r="D6" s="67">
        <v>9</v>
      </c>
      <c r="E6" s="58">
        <v>6</v>
      </c>
      <c r="F6" s="61"/>
      <c r="G6" s="61">
        <f>+F6*E6*D6*C6</f>
        <v>0</v>
      </c>
    </row>
    <row r="7" spans="1:8" s="3" customFormat="1" ht="99" customHeight="1" x14ac:dyDescent="0.3">
      <c r="A7" s="20" t="s">
        <v>11</v>
      </c>
      <c r="B7" s="68" t="s">
        <v>12</v>
      </c>
      <c r="C7" s="14"/>
      <c r="D7" s="14"/>
      <c r="E7" s="12"/>
      <c r="F7" s="65"/>
      <c r="G7" s="6">
        <f t="shared" ref="G7" si="0">+F7*E7*C7</f>
        <v>0</v>
      </c>
    </row>
    <row r="8" spans="1:8" s="3" customFormat="1" ht="27" customHeight="1" x14ac:dyDescent="0.3">
      <c r="A8" s="20"/>
      <c r="B8" s="68"/>
      <c r="C8" s="14"/>
      <c r="D8" s="14"/>
      <c r="E8" s="12"/>
      <c r="F8" s="65"/>
      <c r="G8" s="6"/>
    </row>
    <row r="9" spans="1:8" s="3" customFormat="1" ht="91.95" customHeight="1" x14ac:dyDescent="0.3">
      <c r="A9" s="20" t="s">
        <v>13</v>
      </c>
      <c r="B9" s="68" t="s">
        <v>14</v>
      </c>
      <c r="C9" s="14"/>
      <c r="D9" s="14"/>
      <c r="E9" s="12"/>
      <c r="F9" s="66"/>
      <c r="G9" s="6">
        <f>+F9*E9*C9</f>
        <v>0</v>
      </c>
    </row>
    <row r="10" spans="1:8" s="3" customFormat="1" ht="30.6" customHeight="1" x14ac:dyDescent="0.3">
      <c r="A10" s="20"/>
      <c r="B10" s="68"/>
      <c r="C10" s="14"/>
      <c r="D10" s="14"/>
      <c r="E10" s="12"/>
      <c r="F10" s="66"/>
      <c r="G10" s="6"/>
    </row>
    <row r="11" spans="1:8" s="3" customFormat="1" ht="25.5" customHeight="1" x14ac:dyDescent="0.3">
      <c r="A11" s="69"/>
      <c r="B11" s="70" t="s">
        <v>15</v>
      </c>
      <c r="C11" s="70"/>
      <c r="D11" s="70"/>
      <c r="E11" s="71">
        <f>+SUM(E5:E9)</f>
        <v>6</v>
      </c>
      <c r="F11" s="71"/>
      <c r="G11" s="71">
        <f>+SUM(G5:G9)</f>
        <v>0</v>
      </c>
    </row>
    <row r="12" spans="1:8" x14ac:dyDescent="0.3">
      <c r="H12" s="2"/>
    </row>
  </sheetData>
  <mergeCells count="2">
    <mergeCell ref="A2:A3"/>
    <mergeCell ref="B2:B3"/>
  </mergeCells>
  <phoneticPr fontId="12" type="noConversion"/>
  <pageMargins left="0.2" right="0.2" top="0.25" bottom="0.25" header="0.3" footer="0.3"/>
  <pageSetup paperSize="9" scale="6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3E0EA-03D9-47DB-A9E7-8AACCA0447F7}">
  <sheetPr>
    <pageSetUpPr fitToPage="1"/>
  </sheetPr>
  <dimension ref="A1:P33"/>
  <sheetViews>
    <sheetView zoomScale="70" zoomScaleNormal="70" workbookViewId="0">
      <pane xSplit="1" ySplit="7" topLeftCell="B8" activePane="bottomRight" state="frozen"/>
      <selection pane="topRight" activeCell="B1" sqref="B1"/>
      <selection pane="bottomLeft" activeCell="A7" sqref="A7"/>
      <selection pane="bottomRight" activeCell="B9" sqref="B9:P9"/>
    </sheetView>
  </sheetViews>
  <sheetFormatPr defaultColWidth="17" defaultRowHeight="15.6" x14ac:dyDescent="0.3"/>
  <cols>
    <col min="1" max="1" width="3.6640625" style="2" bestFit="1" customWidth="1"/>
    <col min="2" max="2" width="36.6640625" style="2" customWidth="1"/>
    <col min="3" max="3" width="10.5546875" style="2" customWidth="1"/>
    <col min="4" max="4" width="8.6640625" style="2" customWidth="1"/>
    <col min="5" max="5" width="8.109375" style="2" customWidth="1"/>
    <col min="6" max="6" width="7.6640625" style="2" customWidth="1"/>
    <col min="7" max="7" width="11.5546875" style="16" customWidth="1"/>
    <col min="8" max="8" width="13.44140625" style="7" customWidth="1"/>
    <col min="9" max="9" width="6.88671875" style="10" customWidth="1"/>
    <col min="10" max="10" width="14.6640625" style="10" customWidth="1"/>
    <col min="11" max="11" width="13.88671875" style="10" customWidth="1"/>
    <col min="12" max="12" width="14" style="10" customWidth="1"/>
    <col min="13" max="13" width="6.33203125" style="10" customWidth="1"/>
    <col min="14" max="14" width="13.88671875" style="10" customWidth="1"/>
    <col min="15" max="15" width="13.6640625" style="10" customWidth="1"/>
    <col min="16" max="16" width="16.33203125" style="10" customWidth="1"/>
    <col min="17" max="16384" width="17" style="2"/>
  </cols>
  <sheetData>
    <row r="1" spans="1:16" ht="1.2" customHeight="1" x14ac:dyDescent="0.3">
      <c r="A1" s="1"/>
      <c r="I1" s="7"/>
      <c r="J1" s="7"/>
      <c r="K1" s="7"/>
      <c r="L1" s="7"/>
      <c r="M1" s="7"/>
      <c r="N1" s="7"/>
      <c r="O1" s="7"/>
      <c r="P1" s="7"/>
    </row>
    <row r="2" spans="1:16" ht="34.5" customHeight="1" x14ac:dyDescent="0.3">
      <c r="A2" s="13"/>
      <c r="B2" s="81" t="s">
        <v>16</v>
      </c>
      <c r="C2" s="81"/>
      <c r="D2" s="81"/>
      <c r="E2" s="81"/>
      <c r="F2" s="81"/>
      <c r="G2" s="82"/>
      <c r="H2" s="82"/>
      <c r="I2" s="82"/>
      <c r="J2" s="82"/>
      <c r="K2" s="82"/>
      <c r="L2" s="82"/>
      <c r="M2" s="82"/>
      <c r="N2" s="82"/>
      <c r="O2" s="82"/>
      <c r="P2" s="82"/>
    </row>
    <row r="3" spans="1:16" ht="22.2" customHeight="1" x14ac:dyDescent="0.3">
      <c r="B3" s="52" t="s">
        <v>17</v>
      </c>
      <c r="C3" s="53">
        <f>+H33</f>
        <v>0</v>
      </c>
    </row>
    <row r="4" spans="1:16" ht="31.95" customHeight="1" x14ac:dyDescent="0.3">
      <c r="B4" s="55" t="s">
        <v>18</v>
      </c>
      <c r="C4" s="54">
        <f>+P33</f>
        <v>0</v>
      </c>
    </row>
    <row r="5" spans="1:16" s="36" customFormat="1" ht="31.95" customHeight="1" x14ac:dyDescent="0.3">
      <c r="A5" s="83" t="s">
        <v>1</v>
      </c>
      <c r="B5" s="84" t="s">
        <v>19</v>
      </c>
      <c r="C5" s="85" t="s">
        <v>20</v>
      </c>
      <c r="D5" s="85" t="s">
        <v>21</v>
      </c>
      <c r="E5" s="85" t="s">
        <v>22</v>
      </c>
      <c r="F5" s="85" t="s">
        <v>23</v>
      </c>
      <c r="G5" s="85" t="s">
        <v>24</v>
      </c>
      <c r="H5" s="85"/>
      <c r="I5" s="79" t="s">
        <v>25</v>
      </c>
      <c r="J5" s="79"/>
      <c r="K5" s="79"/>
      <c r="L5" s="79"/>
      <c r="M5" s="79"/>
      <c r="N5" s="79"/>
      <c r="O5" s="79"/>
      <c r="P5" s="79"/>
    </row>
    <row r="6" spans="1:16" s="34" customFormat="1" ht="29.7" customHeight="1" x14ac:dyDescent="0.3">
      <c r="A6" s="83"/>
      <c r="B6" s="84"/>
      <c r="C6" s="85"/>
      <c r="D6" s="85"/>
      <c r="E6" s="85"/>
      <c r="F6" s="85"/>
      <c r="G6" s="85" t="s">
        <v>26</v>
      </c>
      <c r="H6" s="92" t="s">
        <v>27</v>
      </c>
      <c r="I6" s="78" t="s">
        <v>28</v>
      </c>
      <c r="J6" s="78"/>
      <c r="K6" s="78"/>
      <c r="L6" s="78" t="s">
        <v>29</v>
      </c>
      <c r="M6" s="78" t="s">
        <v>30</v>
      </c>
      <c r="N6" s="78"/>
      <c r="O6" s="78"/>
      <c r="P6" s="79" t="s">
        <v>31</v>
      </c>
    </row>
    <row r="7" spans="1:16" s="34" customFormat="1" ht="29.7" customHeight="1" x14ac:dyDescent="0.3">
      <c r="A7" s="83"/>
      <c r="B7" s="84"/>
      <c r="C7" s="85"/>
      <c r="D7" s="85"/>
      <c r="E7" s="85"/>
      <c r="F7" s="85"/>
      <c r="G7" s="85"/>
      <c r="H7" s="92"/>
      <c r="I7" s="46" t="s">
        <v>32</v>
      </c>
      <c r="J7" s="46" t="s">
        <v>33</v>
      </c>
      <c r="K7" s="46" t="s">
        <v>34</v>
      </c>
      <c r="L7" s="78"/>
      <c r="M7" s="46" t="s">
        <v>32</v>
      </c>
      <c r="N7" s="46" t="s">
        <v>35</v>
      </c>
      <c r="O7" s="46" t="s">
        <v>36</v>
      </c>
      <c r="P7" s="79"/>
    </row>
    <row r="8" spans="1:16" s="3" customFormat="1" ht="47.7" customHeight="1" x14ac:dyDescent="0.3">
      <c r="A8" s="24"/>
      <c r="B8" s="80" t="s">
        <v>37</v>
      </c>
      <c r="C8" s="80"/>
      <c r="D8" s="80"/>
      <c r="E8" s="51"/>
      <c r="F8" s="51"/>
      <c r="G8" s="24"/>
      <c r="H8" s="25"/>
      <c r="I8" s="26"/>
      <c r="J8" s="26"/>
      <c r="K8" s="26"/>
      <c r="L8" s="27"/>
      <c r="M8" s="27"/>
      <c r="N8" s="27"/>
      <c r="O8" s="27"/>
      <c r="P8" s="26"/>
    </row>
    <row r="9" spans="1:16" s="50" customFormat="1" ht="63" customHeight="1" x14ac:dyDescent="0.3">
      <c r="A9" s="49"/>
      <c r="B9" s="56" t="s">
        <v>38</v>
      </c>
      <c r="C9" s="57">
        <v>45627</v>
      </c>
      <c r="D9" s="58" t="s">
        <v>39</v>
      </c>
      <c r="E9" s="58">
        <v>1</v>
      </c>
      <c r="F9" s="58">
        <v>6</v>
      </c>
      <c r="G9" s="59">
        <v>865000</v>
      </c>
      <c r="H9" s="60">
        <f>+G9*F9*E9</f>
        <v>5190000</v>
      </c>
      <c r="I9" s="58">
        <v>2</v>
      </c>
      <c r="J9" s="61">
        <v>2500000</v>
      </c>
      <c r="K9" s="61">
        <f>+J9*I9</f>
        <v>5000000</v>
      </c>
      <c r="L9" s="62">
        <v>1200000</v>
      </c>
      <c r="M9" s="62">
        <v>2</v>
      </c>
      <c r="N9" s="62">
        <v>1000000</v>
      </c>
      <c r="O9" s="62">
        <f>+N9*M9</f>
        <v>2000000</v>
      </c>
      <c r="P9" s="63">
        <f>+O9+L9+K9</f>
        <v>8200000</v>
      </c>
    </row>
    <row r="10" spans="1:16" s="3" customFormat="1" x14ac:dyDescent="0.3">
      <c r="A10" s="4">
        <v>1</v>
      </c>
      <c r="B10" s="5"/>
      <c r="C10" s="5"/>
      <c r="D10" s="5"/>
      <c r="E10" s="5"/>
      <c r="F10" s="5"/>
      <c r="G10" s="37"/>
      <c r="H10" s="40">
        <f>+E10*F10*G10</f>
        <v>0</v>
      </c>
      <c r="I10" s="30"/>
      <c r="J10" s="39"/>
      <c r="K10" s="47">
        <f t="shared" ref="K10:K19" si="0">+J10*I10</f>
        <v>0</v>
      </c>
      <c r="L10" s="39"/>
      <c r="M10" s="39"/>
      <c r="N10" s="39"/>
      <c r="O10" s="48">
        <f t="shared" ref="O10:O19" si="1">+N10*M10</f>
        <v>0</v>
      </c>
      <c r="P10" s="42">
        <f>+L10+I10</f>
        <v>0</v>
      </c>
    </row>
    <row r="11" spans="1:16" s="3" customFormat="1" x14ac:dyDescent="0.3">
      <c r="A11" s="4">
        <v>2</v>
      </c>
      <c r="B11" s="5"/>
      <c r="C11" s="5"/>
      <c r="D11" s="5"/>
      <c r="E11" s="5"/>
      <c r="F11" s="5"/>
      <c r="G11" s="37"/>
      <c r="H11" s="40">
        <f t="shared" ref="H11:H19" si="2">+E11*F11*G11</f>
        <v>0</v>
      </c>
      <c r="I11" s="30"/>
      <c r="J11" s="39"/>
      <c r="K11" s="47">
        <f t="shared" si="0"/>
        <v>0</v>
      </c>
      <c r="L11" s="39"/>
      <c r="M11" s="39"/>
      <c r="N11" s="39"/>
      <c r="O11" s="48">
        <f t="shared" si="1"/>
        <v>0</v>
      </c>
      <c r="P11" s="42">
        <f t="shared" ref="P11:P18" si="3">+L11+I11</f>
        <v>0</v>
      </c>
    </row>
    <row r="12" spans="1:16" s="3" customFormat="1" x14ac:dyDescent="0.3">
      <c r="A12" s="4">
        <v>3</v>
      </c>
      <c r="B12" s="5"/>
      <c r="C12" s="5"/>
      <c r="D12" s="5"/>
      <c r="E12" s="5"/>
      <c r="F12" s="5"/>
      <c r="G12" s="38"/>
      <c r="H12" s="40">
        <f t="shared" si="2"/>
        <v>0</v>
      </c>
      <c r="I12" s="29"/>
      <c r="J12" s="6"/>
      <c r="K12" s="47">
        <f t="shared" si="0"/>
        <v>0</v>
      </c>
      <c r="L12" s="6"/>
      <c r="M12" s="6"/>
      <c r="N12" s="6"/>
      <c r="O12" s="48">
        <f t="shared" si="1"/>
        <v>0</v>
      </c>
      <c r="P12" s="42">
        <f t="shared" si="3"/>
        <v>0</v>
      </c>
    </row>
    <row r="13" spans="1:16" s="3" customFormat="1" x14ac:dyDescent="0.3">
      <c r="A13" s="4">
        <v>4</v>
      </c>
      <c r="B13" s="5"/>
      <c r="C13" s="5"/>
      <c r="D13" s="5"/>
      <c r="E13" s="5"/>
      <c r="F13" s="5"/>
      <c r="G13" s="38"/>
      <c r="H13" s="40">
        <f t="shared" si="2"/>
        <v>0</v>
      </c>
      <c r="I13" s="29"/>
      <c r="J13" s="6"/>
      <c r="K13" s="47">
        <f t="shared" si="0"/>
        <v>0</v>
      </c>
      <c r="L13" s="6"/>
      <c r="M13" s="6"/>
      <c r="N13" s="6"/>
      <c r="O13" s="48">
        <f t="shared" si="1"/>
        <v>0</v>
      </c>
      <c r="P13" s="42">
        <f t="shared" si="3"/>
        <v>0</v>
      </c>
    </row>
    <row r="14" spans="1:16" s="3" customFormat="1" x14ac:dyDescent="0.3">
      <c r="A14" s="4">
        <v>5</v>
      </c>
      <c r="B14" s="5"/>
      <c r="C14" s="5"/>
      <c r="D14" s="5"/>
      <c r="E14" s="5"/>
      <c r="F14" s="5"/>
      <c r="G14" s="38"/>
      <c r="H14" s="40">
        <f t="shared" si="2"/>
        <v>0</v>
      </c>
      <c r="I14" s="29"/>
      <c r="J14" s="6"/>
      <c r="K14" s="47">
        <f t="shared" si="0"/>
        <v>0</v>
      </c>
      <c r="L14" s="6"/>
      <c r="M14" s="6"/>
      <c r="N14" s="6"/>
      <c r="O14" s="48">
        <f t="shared" si="1"/>
        <v>0</v>
      </c>
      <c r="P14" s="42">
        <f t="shared" si="3"/>
        <v>0</v>
      </c>
    </row>
    <row r="15" spans="1:16" s="3" customFormat="1" x14ac:dyDescent="0.3">
      <c r="A15" s="4">
        <v>6</v>
      </c>
      <c r="B15" s="5"/>
      <c r="C15" s="5"/>
      <c r="D15" s="5"/>
      <c r="E15" s="5"/>
      <c r="F15" s="5"/>
      <c r="G15" s="37"/>
      <c r="H15" s="40">
        <f t="shared" si="2"/>
        <v>0</v>
      </c>
      <c r="I15" s="30"/>
      <c r="J15" s="39"/>
      <c r="K15" s="47">
        <f t="shared" si="0"/>
        <v>0</v>
      </c>
      <c r="L15" s="39"/>
      <c r="M15" s="39"/>
      <c r="N15" s="39"/>
      <c r="O15" s="48">
        <f t="shared" si="1"/>
        <v>0</v>
      </c>
      <c r="P15" s="42">
        <f t="shared" si="3"/>
        <v>0</v>
      </c>
    </row>
    <row r="16" spans="1:16" s="3" customFormat="1" x14ac:dyDescent="0.3">
      <c r="A16" s="4">
        <v>7</v>
      </c>
      <c r="B16" s="5"/>
      <c r="C16" s="5"/>
      <c r="D16" s="5"/>
      <c r="E16" s="5"/>
      <c r="F16" s="5"/>
      <c r="G16" s="37"/>
      <c r="H16" s="40">
        <f t="shared" si="2"/>
        <v>0</v>
      </c>
      <c r="I16" s="30"/>
      <c r="J16" s="39"/>
      <c r="K16" s="47">
        <f t="shared" si="0"/>
        <v>0</v>
      </c>
      <c r="L16" s="39"/>
      <c r="M16" s="39"/>
      <c r="N16" s="39"/>
      <c r="O16" s="48">
        <f t="shared" si="1"/>
        <v>0</v>
      </c>
      <c r="P16" s="42">
        <f t="shared" si="3"/>
        <v>0</v>
      </c>
    </row>
    <row r="17" spans="1:16" s="3" customFormat="1" x14ac:dyDescent="0.3">
      <c r="A17" s="4">
        <v>8</v>
      </c>
      <c r="B17" s="5"/>
      <c r="C17" s="5"/>
      <c r="D17" s="5"/>
      <c r="E17" s="5"/>
      <c r="F17" s="5"/>
      <c r="G17" s="37"/>
      <c r="H17" s="40">
        <f t="shared" si="2"/>
        <v>0</v>
      </c>
      <c r="I17" s="30"/>
      <c r="J17" s="39"/>
      <c r="K17" s="47">
        <f t="shared" si="0"/>
        <v>0</v>
      </c>
      <c r="L17" s="39"/>
      <c r="M17" s="39"/>
      <c r="N17" s="39"/>
      <c r="O17" s="48">
        <f t="shared" si="1"/>
        <v>0</v>
      </c>
      <c r="P17" s="42">
        <f t="shared" si="3"/>
        <v>0</v>
      </c>
    </row>
    <row r="18" spans="1:16" s="3" customFormat="1" x14ac:dyDescent="0.3">
      <c r="A18" s="4">
        <v>9</v>
      </c>
      <c r="B18" s="5"/>
      <c r="C18" s="5"/>
      <c r="D18" s="5"/>
      <c r="E18" s="5"/>
      <c r="F18" s="5"/>
      <c r="G18" s="37"/>
      <c r="H18" s="40">
        <f t="shared" si="2"/>
        <v>0</v>
      </c>
      <c r="I18" s="30"/>
      <c r="J18" s="39"/>
      <c r="K18" s="47">
        <f t="shared" si="0"/>
        <v>0</v>
      </c>
      <c r="L18" s="39"/>
      <c r="M18" s="39"/>
      <c r="N18" s="39"/>
      <c r="O18" s="48">
        <f t="shared" si="1"/>
        <v>0</v>
      </c>
      <c r="P18" s="42">
        <f t="shared" si="3"/>
        <v>0</v>
      </c>
    </row>
    <row r="19" spans="1:16" s="3" customFormat="1" x14ac:dyDescent="0.3">
      <c r="A19" s="4"/>
      <c r="B19" s="5" t="s">
        <v>40</v>
      </c>
      <c r="C19" s="5"/>
      <c r="D19" s="5"/>
      <c r="E19" s="5"/>
      <c r="F19" s="5"/>
      <c r="G19" s="37"/>
      <c r="H19" s="40">
        <f t="shared" si="2"/>
        <v>0</v>
      </c>
      <c r="I19" s="30"/>
      <c r="J19" s="39"/>
      <c r="K19" s="47">
        <f t="shared" si="0"/>
        <v>0</v>
      </c>
      <c r="L19" s="39"/>
      <c r="M19" s="39"/>
      <c r="N19" s="39"/>
      <c r="O19" s="48">
        <f t="shared" si="1"/>
        <v>0</v>
      </c>
      <c r="P19" s="42">
        <f>+L19+I19</f>
        <v>0</v>
      </c>
    </row>
    <row r="20" spans="1:16" s="3" customFormat="1" ht="70.95" customHeight="1" x14ac:dyDescent="0.3">
      <c r="A20" s="22"/>
      <c r="B20" s="86" t="s">
        <v>41</v>
      </c>
      <c r="C20" s="87"/>
      <c r="D20" s="88"/>
      <c r="E20" s="23"/>
      <c r="F20" s="23"/>
      <c r="G20" s="32"/>
      <c r="H20" s="32"/>
      <c r="I20" s="33"/>
      <c r="J20" s="33"/>
      <c r="K20" s="33"/>
      <c r="L20" s="33"/>
      <c r="M20" s="33"/>
      <c r="N20" s="33"/>
      <c r="O20" s="33"/>
      <c r="P20" s="33"/>
    </row>
    <row r="21" spans="1:16" s="3" customFormat="1" ht="22.2" customHeight="1" x14ac:dyDescent="0.3">
      <c r="A21" s="4">
        <v>1</v>
      </c>
      <c r="B21" s="21"/>
      <c r="C21" s="5"/>
      <c r="D21" s="5"/>
      <c r="E21" s="5"/>
      <c r="F21" s="5"/>
      <c r="G21" s="28"/>
      <c r="H21" s="41">
        <f t="shared" ref="H21:H32" si="4">+E21*F21*G21</f>
        <v>0</v>
      </c>
      <c r="I21" s="30"/>
      <c r="J21" s="30"/>
      <c r="K21" s="30"/>
      <c r="L21" s="30"/>
      <c r="M21" s="30"/>
      <c r="N21" s="30"/>
      <c r="O21" s="30"/>
      <c r="P21" s="42">
        <f>+L21+I21</f>
        <v>0</v>
      </c>
    </row>
    <row r="22" spans="1:16" s="3" customFormat="1" ht="22.2" customHeight="1" x14ac:dyDescent="0.3">
      <c r="A22" s="4">
        <v>2</v>
      </c>
      <c r="B22" s="21"/>
      <c r="C22" s="5"/>
      <c r="D22" s="5"/>
      <c r="E22" s="5"/>
      <c r="F22" s="5"/>
      <c r="G22" s="28"/>
      <c r="H22" s="41">
        <f t="shared" si="4"/>
        <v>0</v>
      </c>
      <c r="I22" s="30"/>
      <c r="J22" s="30"/>
      <c r="K22" s="30"/>
      <c r="L22" s="30"/>
      <c r="M22" s="30"/>
      <c r="N22" s="30"/>
      <c r="O22" s="30"/>
      <c r="P22" s="42"/>
    </row>
    <row r="23" spans="1:16" s="3" customFormat="1" ht="22.2" customHeight="1" x14ac:dyDescent="0.3">
      <c r="A23" s="4">
        <v>3</v>
      </c>
      <c r="B23" s="21"/>
      <c r="C23" s="5"/>
      <c r="D23" s="5"/>
      <c r="E23" s="5"/>
      <c r="F23" s="5"/>
      <c r="G23" s="28"/>
      <c r="H23" s="41">
        <f t="shared" si="4"/>
        <v>0</v>
      </c>
      <c r="I23" s="30"/>
      <c r="J23" s="30"/>
      <c r="K23" s="30"/>
      <c r="L23" s="30"/>
      <c r="M23" s="30"/>
      <c r="N23" s="30"/>
      <c r="O23" s="30"/>
      <c r="P23" s="42"/>
    </row>
    <row r="24" spans="1:16" s="3" customFormat="1" ht="22.2" customHeight="1" x14ac:dyDescent="0.3">
      <c r="A24" s="4">
        <v>4</v>
      </c>
      <c r="B24" s="21"/>
      <c r="C24" s="5"/>
      <c r="D24" s="5"/>
      <c r="E24" s="5"/>
      <c r="F24" s="5"/>
      <c r="G24" s="28"/>
      <c r="H24" s="41">
        <f t="shared" si="4"/>
        <v>0</v>
      </c>
      <c r="I24" s="30"/>
      <c r="J24" s="30"/>
      <c r="K24" s="30"/>
      <c r="L24" s="30"/>
      <c r="M24" s="30"/>
      <c r="N24" s="30"/>
      <c r="O24" s="30"/>
      <c r="P24" s="42"/>
    </row>
    <row r="25" spans="1:16" s="3" customFormat="1" ht="22.2" customHeight="1" x14ac:dyDescent="0.3">
      <c r="A25" s="4">
        <v>5</v>
      </c>
      <c r="B25" s="21"/>
      <c r="C25" s="5"/>
      <c r="D25" s="5"/>
      <c r="E25" s="5"/>
      <c r="F25" s="5"/>
      <c r="G25" s="28"/>
      <c r="H25" s="41">
        <f t="shared" si="4"/>
        <v>0</v>
      </c>
      <c r="I25" s="30"/>
      <c r="J25" s="30"/>
      <c r="K25" s="30"/>
      <c r="L25" s="30"/>
      <c r="M25" s="30"/>
      <c r="N25" s="30"/>
      <c r="O25" s="30"/>
      <c r="P25" s="42"/>
    </row>
    <row r="26" spans="1:16" s="3" customFormat="1" ht="22.2" customHeight="1" x14ac:dyDescent="0.3">
      <c r="A26" s="4">
        <v>6</v>
      </c>
      <c r="B26" s="21"/>
      <c r="C26" s="5"/>
      <c r="D26" s="5"/>
      <c r="E26" s="5"/>
      <c r="F26" s="5"/>
      <c r="G26" s="28"/>
      <c r="H26" s="41">
        <f t="shared" si="4"/>
        <v>0</v>
      </c>
      <c r="I26" s="30"/>
      <c r="J26" s="30"/>
      <c r="K26" s="30"/>
      <c r="L26" s="30"/>
      <c r="M26" s="30"/>
      <c r="N26" s="30"/>
      <c r="O26" s="30"/>
      <c r="P26" s="42"/>
    </row>
    <row r="27" spans="1:16" s="3" customFormat="1" ht="22.2" customHeight="1" x14ac:dyDescent="0.3">
      <c r="A27" s="4">
        <v>7</v>
      </c>
      <c r="B27" s="21"/>
      <c r="C27" s="5"/>
      <c r="D27" s="5"/>
      <c r="E27" s="5"/>
      <c r="F27" s="5"/>
      <c r="G27" s="28"/>
      <c r="H27" s="41">
        <f t="shared" si="4"/>
        <v>0</v>
      </c>
      <c r="I27" s="30"/>
      <c r="J27" s="30"/>
      <c r="K27" s="30"/>
      <c r="L27" s="30"/>
      <c r="M27" s="30"/>
      <c r="N27" s="30"/>
      <c r="O27" s="30"/>
      <c r="P27" s="42"/>
    </row>
    <row r="28" spans="1:16" s="3" customFormat="1" ht="22.2" customHeight="1" x14ac:dyDescent="0.3">
      <c r="A28" s="4">
        <v>8</v>
      </c>
      <c r="B28" s="21"/>
      <c r="C28" s="5"/>
      <c r="D28" s="5"/>
      <c r="E28" s="5"/>
      <c r="F28" s="5"/>
      <c r="G28" s="28"/>
      <c r="H28" s="41">
        <f t="shared" si="4"/>
        <v>0</v>
      </c>
      <c r="I28" s="30"/>
      <c r="J28" s="30"/>
      <c r="K28" s="30"/>
      <c r="L28" s="30"/>
      <c r="M28" s="30"/>
      <c r="N28" s="30"/>
      <c r="O28" s="30"/>
      <c r="P28" s="42"/>
    </row>
    <row r="29" spans="1:16" s="3" customFormat="1" ht="22.2" customHeight="1" x14ac:dyDescent="0.3">
      <c r="A29" s="4">
        <v>9</v>
      </c>
      <c r="B29" s="21"/>
      <c r="C29" s="5"/>
      <c r="D29" s="5"/>
      <c r="E29" s="5"/>
      <c r="F29" s="5"/>
      <c r="G29" s="28"/>
      <c r="H29" s="41">
        <f t="shared" si="4"/>
        <v>0</v>
      </c>
      <c r="I29" s="30"/>
      <c r="J29" s="30"/>
      <c r="K29" s="30"/>
      <c r="L29" s="30"/>
      <c r="M29" s="30"/>
      <c r="N29" s="30"/>
      <c r="O29" s="30"/>
      <c r="P29" s="42"/>
    </row>
    <row r="30" spans="1:16" s="3" customFormat="1" ht="22.2" customHeight="1" x14ac:dyDescent="0.3">
      <c r="A30" s="4">
        <v>10</v>
      </c>
      <c r="B30" s="5"/>
      <c r="C30" s="5"/>
      <c r="D30" s="5"/>
      <c r="E30" s="5"/>
      <c r="F30" s="5"/>
      <c r="G30" s="31"/>
      <c r="H30" s="41">
        <f t="shared" si="4"/>
        <v>0</v>
      </c>
      <c r="I30" s="30"/>
      <c r="J30" s="30"/>
      <c r="K30" s="30"/>
      <c r="L30" s="30"/>
      <c r="M30" s="30"/>
      <c r="N30" s="30"/>
      <c r="O30" s="30"/>
      <c r="P30" s="42">
        <f>+L30+I30</f>
        <v>0</v>
      </c>
    </row>
    <row r="31" spans="1:16" s="3" customFormat="1" ht="22.2" customHeight="1" x14ac:dyDescent="0.3">
      <c r="A31" s="4">
        <v>11</v>
      </c>
      <c r="B31" s="5"/>
      <c r="C31" s="5"/>
      <c r="D31" s="5"/>
      <c r="E31" s="5"/>
      <c r="F31" s="5"/>
      <c r="G31" s="31"/>
      <c r="H31" s="41">
        <f t="shared" si="4"/>
        <v>0</v>
      </c>
      <c r="I31" s="29"/>
      <c r="J31" s="29"/>
      <c r="K31" s="29"/>
      <c r="L31" s="29"/>
      <c r="M31" s="29"/>
      <c r="N31" s="29"/>
      <c r="O31" s="29"/>
      <c r="P31" s="42">
        <f>+L31+I31</f>
        <v>0</v>
      </c>
    </row>
    <row r="32" spans="1:16" s="3" customFormat="1" ht="22.2" customHeight="1" x14ac:dyDescent="0.3">
      <c r="A32" s="4"/>
      <c r="B32" s="5" t="s">
        <v>42</v>
      </c>
      <c r="C32" s="5"/>
      <c r="D32" s="5"/>
      <c r="E32" s="5"/>
      <c r="F32" s="5"/>
      <c r="G32" s="31"/>
      <c r="H32" s="41">
        <f t="shared" si="4"/>
        <v>0</v>
      </c>
      <c r="I32" s="29"/>
      <c r="J32" s="29"/>
      <c r="K32" s="29"/>
      <c r="L32" s="29"/>
      <c r="M32" s="29"/>
      <c r="N32" s="29"/>
      <c r="O32" s="29"/>
      <c r="P32" s="42">
        <f>+L32+I32</f>
        <v>0</v>
      </c>
    </row>
    <row r="33" spans="1:16" s="45" customFormat="1" ht="46.95" customHeight="1" x14ac:dyDescent="0.3">
      <c r="A33" s="43"/>
      <c r="B33" s="89" t="s">
        <v>43</v>
      </c>
      <c r="C33" s="90"/>
      <c r="D33" s="91"/>
      <c r="E33" s="44">
        <f t="shared" ref="E33:G33" si="5">+SUM(E10:E32)</f>
        <v>0</v>
      </c>
      <c r="F33" s="44">
        <f t="shared" si="5"/>
        <v>0</v>
      </c>
      <c r="G33" s="44">
        <f t="shared" si="5"/>
        <v>0</v>
      </c>
      <c r="H33" s="44">
        <f>+SUM(H10:H32)</f>
        <v>0</v>
      </c>
      <c r="I33" s="44">
        <f t="shared" ref="I33:P33" si="6">+SUM(I10:I32)</f>
        <v>0</v>
      </c>
      <c r="J33" s="44">
        <f t="shared" si="6"/>
        <v>0</v>
      </c>
      <c r="K33" s="44">
        <f t="shared" si="6"/>
        <v>0</v>
      </c>
      <c r="L33" s="44">
        <f t="shared" si="6"/>
        <v>0</v>
      </c>
      <c r="M33" s="44">
        <f t="shared" si="6"/>
        <v>0</v>
      </c>
      <c r="N33" s="44">
        <f t="shared" si="6"/>
        <v>0</v>
      </c>
      <c r="O33" s="44">
        <f t="shared" si="6"/>
        <v>0</v>
      </c>
      <c r="P33" s="44">
        <f t="shared" si="6"/>
        <v>0</v>
      </c>
    </row>
  </sheetData>
  <autoFilter ref="A1:P33" xr:uid="{00000000-0001-0000-0000-000000000000}"/>
  <mergeCells count="18">
    <mergeCell ref="B20:D20"/>
    <mergeCell ref="B33:D33"/>
    <mergeCell ref="H6:H7"/>
    <mergeCell ref="I6:K6"/>
    <mergeCell ref="L6:L7"/>
    <mergeCell ref="M6:O6"/>
    <mergeCell ref="P6:P7"/>
    <mergeCell ref="B8:D8"/>
    <mergeCell ref="B2:P2"/>
    <mergeCell ref="A5:A7"/>
    <mergeCell ref="B5:B7"/>
    <mergeCell ref="C5:C7"/>
    <mergeCell ref="D5:D7"/>
    <mergeCell ref="E5:E7"/>
    <mergeCell ref="F5:F7"/>
    <mergeCell ref="G5:H5"/>
    <mergeCell ref="I5:P5"/>
    <mergeCell ref="G6:G7"/>
  </mergeCells>
  <pageMargins left="0.2" right="0.2" top="0.25" bottom="0.25" header="0.3" footer="0.3"/>
  <pageSetup paperSize="9" scale="7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CF84-5A62-4E1C-ABC2-0724A9B1A5CC}">
  <sheetPr>
    <pageSetUpPr fitToPage="1"/>
  </sheetPr>
  <dimension ref="A1:P34"/>
  <sheetViews>
    <sheetView tabSelected="1" zoomScale="70" zoomScaleNormal="70" workbookViewId="0">
      <pane xSplit="1" ySplit="7" topLeftCell="B14" activePane="bottomRight" state="frozen"/>
      <selection pane="topRight" activeCell="B1" sqref="B1"/>
      <selection pane="bottomLeft" activeCell="A7" sqref="A7"/>
      <selection pane="bottomRight" activeCell="N21" sqref="N21"/>
    </sheetView>
  </sheetViews>
  <sheetFormatPr defaultColWidth="17" defaultRowHeight="15.6" x14ac:dyDescent="0.3"/>
  <cols>
    <col min="1" max="1" width="3.6640625" style="2" bestFit="1" customWidth="1"/>
    <col min="2" max="2" width="36.6640625" style="2" customWidth="1"/>
    <col min="3" max="3" width="16.109375" style="2" customWidth="1"/>
    <col min="4" max="4" width="8.6640625" style="2" customWidth="1"/>
    <col min="5" max="5" width="8.109375" style="2" customWidth="1"/>
    <col min="6" max="6" width="7.6640625" style="2" customWidth="1"/>
    <col min="7" max="7" width="11.5546875" style="16" customWidth="1"/>
    <col min="8" max="8" width="13.44140625" style="7" customWidth="1"/>
    <col min="9" max="9" width="6.88671875" style="10" customWidth="1"/>
    <col min="10" max="10" width="14.6640625" style="10" customWidth="1"/>
    <col min="11" max="11" width="13.88671875" style="10" customWidth="1"/>
    <col min="12" max="12" width="14" style="10" customWidth="1"/>
    <col min="13" max="13" width="6.33203125" style="10" customWidth="1"/>
    <col min="14" max="14" width="13.88671875" style="10" customWidth="1"/>
    <col min="15" max="15" width="13.6640625" style="10" customWidth="1"/>
    <col min="16" max="16" width="16.33203125" style="10" customWidth="1"/>
    <col min="17" max="16384" width="17" style="2"/>
  </cols>
  <sheetData>
    <row r="1" spans="1:16" ht="1.2" customHeight="1" x14ac:dyDescent="0.3">
      <c r="A1" s="1"/>
      <c r="I1" s="7"/>
      <c r="J1" s="7"/>
      <c r="K1" s="7"/>
      <c r="L1" s="7"/>
      <c r="M1" s="7"/>
      <c r="N1" s="7"/>
      <c r="O1" s="7"/>
      <c r="P1" s="7"/>
    </row>
    <row r="2" spans="1:16" ht="34.5" customHeight="1" x14ac:dyDescent="0.3">
      <c r="A2" s="13"/>
      <c r="B2" s="81" t="s">
        <v>44</v>
      </c>
      <c r="C2" s="81"/>
      <c r="D2" s="81"/>
      <c r="E2" s="81"/>
      <c r="F2" s="81"/>
      <c r="G2" s="82"/>
      <c r="H2" s="82"/>
      <c r="I2" s="82"/>
      <c r="J2" s="82"/>
      <c r="K2" s="82"/>
      <c r="L2" s="82"/>
      <c r="M2" s="82"/>
      <c r="N2" s="82"/>
      <c r="O2" s="82"/>
      <c r="P2" s="82"/>
    </row>
    <row r="3" spans="1:16" ht="22.2" customHeight="1" x14ac:dyDescent="0.3">
      <c r="B3" s="52" t="s">
        <v>45</v>
      </c>
      <c r="C3" s="73">
        <f>+H34</f>
        <v>0</v>
      </c>
    </row>
    <row r="4" spans="1:16" ht="31.95" customHeight="1" x14ac:dyDescent="0.3">
      <c r="B4" s="55" t="s">
        <v>46</v>
      </c>
      <c r="C4" s="74">
        <f>+P34</f>
        <v>0</v>
      </c>
    </row>
    <row r="5" spans="1:16" s="36" customFormat="1" ht="31.95" customHeight="1" x14ac:dyDescent="0.3">
      <c r="A5" s="83" t="s">
        <v>1</v>
      </c>
      <c r="B5" s="84" t="s">
        <v>19</v>
      </c>
      <c r="C5" s="85" t="s">
        <v>20</v>
      </c>
      <c r="D5" s="85" t="s">
        <v>21</v>
      </c>
      <c r="E5" s="85" t="s">
        <v>22</v>
      </c>
      <c r="F5" s="85" t="s">
        <v>23</v>
      </c>
      <c r="G5" s="85" t="s">
        <v>24</v>
      </c>
      <c r="H5" s="85"/>
      <c r="I5" s="79" t="s">
        <v>25</v>
      </c>
      <c r="J5" s="79"/>
      <c r="K5" s="79"/>
      <c r="L5" s="79"/>
      <c r="M5" s="79"/>
      <c r="N5" s="79"/>
      <c r="O5" s="79"/>
      <c r="P5" s="79"/>
    </row>
    <row r="6" spans="1:16" s="34" customFormat="1" ht="29.7" customHeight="1" x14ac:dyDescent="0.3">
      <c r="A6" s="83"/>
      <c r="B6" s="84"/>
      <c r="C6" s="85"/>
      <c r="D6" s="85"/>
      <c r="E6" s="85"/>
      <c r="F6" s="85"/>
      <c r="G6" s="85" t="s">
        <v>26</v>
      </c>
      <c r="H6" s="92" t="s">
        <v>27</v>
      </c>
      <c r="I6" s="78" t="s">
        <v>28</v>
      </c>
      <c r="J6" s="78"/>
      <c r="K6" s="78"/>
      <c r="L6" s="78" t="s">
        <v>29</v>
      </c>
      <c r="M6" s="78" t="s">
        <v>30</v>
      </c>
      <c r="N6" s="78"/>
      <c r="O6" s="78"/>
      <c r="P6" s="79" t="s">
        <v>31</v>
      </c>
    </row>
    <row r="7" spans="1:16" s="34" customFormat="1" ht="29.7" customHeight="1" x14ac:dyDescent="0.3">
      <c r="A7" s="83"/>
      <c r="B7" s="84"/>
      <c r="C7" s="85"/>
      <c r="D7" s="85"/>
      <c r="E7" s="85"/>
      <c r="F7" s="85"/>
      <c r="G7" s="85"/>
      <c r="H7" s="92"/>
      <c r="I7" s="46" t="s">
        <v>32</v>
      </c>
      <c r="J7" s="46" t="s">
        <v>33</v>
      </c>
      <c r="K7" s="46" t="s">
        <v>34</v>
      </c>
      <c r="L7" s="78"/>
      <c r="M7" s="46" t="s">
        <v>32</v>
      </c>
      <c r="N7" s="46" t="s">
        <v>35</v>
      </c>
      <c r="O7" s="46" t="s">
        <v>36</v>
      </c>
      <c r="P7" s="79"/>
    </row>
    <row r="8" spans="1:16" s="3" customFormat="1" ht="47.7" customHeight="1" x14ac:dyDescent="0.3">
      <c r="A8" s="24"/>
      <c r="B8" s="80" t="s">
        <v>47</v>
      </c>
      <c r="C8" s="80"/>
      <c r="D8" s="80"/>
      <c r="E8" s="51"/>
      <c r="F8" s="51"/>
      <c r="G8" s="24"/>
      <c r="H8" s="25"/>
      <c r="I8" s="26"/>
      <c r="J8" s="26"/>
      <c r="K8" s="26"/>
      <c r="L8" s="27"/>
      <c r="M8" s="27"/>
      <c r="N8" s="27"/>
      <c r="O8" s="27"/>
      <c r="P8" s="26"/>
    </row>
    <row r="9" spans="1:16" s="50" customFormat="1" ht="63" customHeight="1" x14ac:dyDescent="0.3">
      <c r="A9" s="49"/>
      <c r="B9" s="72" t="s">
        <v>48</v>
      </c>
      <c r="C9" s="57">
        <v>45627</v>
      </c>
      <c r="D9" s="58" t="s">
        <v>39</v>
      </c>
      <c r="E9" s="58">
        <v>1</v>
      </c>
      <c r="F9" s="58">
        <v>6</v>
      </c>
      <c r="G9" s="59"/>
      <c r="H9" s="60">
        <f>+G9*F9*E9</f>
        <v>0</v>
      </c>
      <c r="I9" s="58">
        <v>2</v>
      </c>
      <c r="J9" s="61"/>
      <c r="K9" s="61">
        <f>+J9*I9</f>
        <v>0</v>
      </c>
      <c r="L9" s="62"/>
      <c r="M9" s="62">
        <v>2</v>
      </c>
      <c r="N9" s="62"/>
      <c r="O9" s="62">
        <f>+N9*M9</f>
        <v>0</v>
      </c>
      <c r="P9" s="63">
        <f>+O9+L9+K9</f>
        <v>0</v>
      </c>
    </row>
    <row r="10" spans="1:16" s="3" customFormat="1" x14ac:dyDescent="0.3">
      <c r="A10" s="4">
        <v>1</v>
      </c>
      <c r="B10" s="5"/>
      <c r="C10" s="5"/>
      <c r="D10" s="5"/>
      <c r="E10" s="5"/>
      <c r="F10" s="5"/>
      <c r="G10" s="37"/>
      <c r="H10" s="40">
        <f>+E10*F10*G10</f>
        <v>0</v>
      </c>
      <c r="I10" s="30"/>
      <c r="J10" s="39"/>
      <c r="K10" s="47">
        <f t="shared" ref="K10:K19" si="0">+J10*I10</f>
        <v>0</v>
      </c>
      <c r="L10" s="39"/>
      <c r="M10" s="39"/>
      <c r="N10" s="39"/>
      <c r="O10" s="48">
        <f t="shared" ref="O10:O19" si="1">+N10*M10</f>
        <v>0</v>
      </c>
      <c r="P10" s="42">
        <f>+L10+I10</f>
        <v>0</v>
      </c>
    </row>
    <row r="11" spans="1:16" s="3" customFormat="1" x14ac:dyDescent="0.3">
      <c r="A11" s="4">
        <v>2</v>
      </c>
      <c r="B11" s="5"/>
      <c r="C11" s="5"/>
      <c r="D11" s="5"/>
      <c r="E11" s="5"/>
      <c r="F11" s="5"/>
      <c r="G11" s="37"/>
      <c r="H11" s="40">
        <f t="shared" ref="H11:H19" si="2">+E11*F11*G11</f>
        <v>0</v>
      </c>
      <c r="I11" s="30"/>
      <c r="J11" s="39"/>
      <c r="K11" s="47">
        <f t="shared" si="0"/>
        <v>0</v>
      </c>
      <c r="L11" s="39"/>
      <c r="M11" s="39"/>
      <c r="N11" s="39"/>
      <c r="O11" s="48">
        <f t="shared" si="1"/>
        <v>0</v>
      </c>
      <c r="P11" s="42">
        <f t="shared" ref="P11:P18" si="3">+L11+I11</f>
        <v>0</v>
      </c>
    </row>
    <row r="12" spans="1:16" s="3" customFormat="1" x14ac:dyDescent="0.3">
      <c r="A12" s="4">
        <v>3</v>
      </c>
      <c r="B12" s="5"/>
      <c r="C12" s="5"/>
      <c r="D12" s="5"/>
      <c r="E12" s="5"/>
      <c r="F12" s="5"/>
      <c r="G12" s="38"/>
      <c r="H12" s="40">
        <f t="shared" si="2"/>
        <v>0</v>
      </c>
      <c r="I12" s="29"/>
      <c r="J12" s="6"/>
      <c r="K12" s="47">
        <f t="shared" si="0"/>
        <v>0</v>
      </c>
      <c r="L12" s="6"/>
      <c r="M12" s="6"/>
      <c r="N12" s="6"/>
      <c r="O12" s="48">
        <f t="shared" si="1"/>
        <v>0</v>
      </c>
      <c r="P12" s="42">
        <f t="shared" si="3"/>
        <v>0</v>
      </c>
    </row>
    <row r="13" spans="1:16" s="3" customFormat="1" x14ac:dyDescent="0.3">
      <c r="A13" s="4">
        <v>4</v>
      </c>
      <c r="B13" s="5"/>
      <c r="C13" s="5"/>
      <c r="D13" s="5"/>
      <c r="E13" s="5"/>
      <c r="F13" s="5"/>
      <c r="G13" s="38"/>
      <c r="H13" s="40">
        <f t="shared" si="2"/>
        <v>0</v>
      </c>
      <c r="I13" s="29"/>
      <c r="J13" s="6"/>
      <c r="K13" s="47">
        <f t="shared" si="0"/>
        <v>0</v>
      </c>
      <c r="L13" s="6"/>
      <c r="M13" s="6"/>
      <c r="N13" s="6"/>
      <c r="O13" s="48">
        <f t="shared" si="1"/>
        <v>0</v>
      </c>
      <c r="P13" s="42">
        <f t="shared" si="3"/>
        <v>0</v>
      </c>
    </row>
    <row r="14" spans="1:16" s="3" customFormat="1" x14ac:dyDescent="0.3">
      <c r="A14" s="4">
        <v>5</v>
      </c>
      <c r="B14" s="5"/>
      <c r="C14" s="5"/>
      <c r="D14" s="5"/>
      <c r="E14" s="5"/>
      <c r="F14" s="5"/>
      <c r="G14" s="38"/>
      <c r="H14" s="40">
        <f t="shared" si="2"/>
        <v>0</v>
      </c>
      <c r="I14" s="29"/>
      <c r="J14" s="6"/>
      <c r="K14" s="47">
        <f t="shared" si="0"/>
        <v>0</v>
      </c>
      <c r="L14" s="6"/>
      <c r="M14" s="6"/>
      <c r="N14" s="6"/>
      <c r="O14" s="48">
        <f t="shared" si="1"/>
        <v>0</v>
      </c>
      <c r="P14" s="42">
        <f t="shared" si="3"/>
        <v>0</v>
      </c>
    </row>
    <row r="15" spans="1:16" s="3" customFormat="1" x14ac:dyDescent="0.3">
      <c r="A15" s="4">
        <v>6</v>
      </c>
      <c r="B15" s="5"/>
      <c r="C15" s="5"/>
      <c r="D15" s="5"/>
      <c r="E15" s="5"/>
      <c r="F15" s="5"/>
      <c r="G15" s="37"/>
      <c r="H15" s="40">
        <f t="shared" si="2"/>
        <v>0</v>
      </c>
      <c r="I15" s="30"/>
      <c r="J15" s="39"/>
      <c r="K15" s="47">
        <f t="shared" si="0"/>
        <v>0</v>
      </c>
      <c r="L15" s="39"/>
      <c r="M15" s="39"/>
      <c r="N15" s="39"/>
      <c r="O15" s="48">
        <f t="shared" si="1"/>
        <v>0</v>
      </c>
      <c r="P15" s="42">
        <f t="shared" si="3"/>
        <v>0</v>
      </c>
    </row>
    <row r="16" spans="1:16" s="3" customFormat="1" x14ac:dyDescent="0.3">
      <c r="A16" s="4">
        <v>7</v>
      </c>
      <c r="B16" s="5"/>
      <c r="C16" s="5"/>
      <c r="D16" s="5"/>
      <c r="E16" s="5"/>
      <c r="F16" s="5"/>
      <c r="G16" s="37"/>
      <c r="H16" s="40">
        <f t="shared" si="2"/>
        <v>0</v>
      </c>
      <c r="I16" s="30"/>
      <c r="J16" s="39"/>
      <c r="K16" s="47">
        <f t="shared" si="0"/>
        <v>0</v>
      </c>
      <c r="L16" s="39"/>
      <c r="M16" s="39"/>
      <c r="N16" s="39"/>
      <c r="O16" s="48">
        <f t="shared" si="1"/>
        <v>0</v>
      </c>
      <c r="P16" s="42">
        <f t="shared" si="3"/>
        <v>0</v>
      </c>
    </row>
    <row r="17" spans="1:16" s="3" customFormat="1" x14ac:dyDescent="0.3">
      <c r="A17" s="4">
        <v>8</v>
      </c>
      <c r="B17" s="5"/>
      <c r="C17" s="5"/>
      <c r="D17" s="5"/>
      <c r="E17" s="5"/>
      <c r="F17" s="5"/>
      <c r="G17" s="37"/>
      <c r="H17" s="40">
        <f t="shared" si="2"/>
        <v>0</v>
      </c>
      <c r="I17" s="30"/>
      <c r="J17" s="39"/>
      <c r="K17" s="47">
        <f t="shared" si="0"/>
        <v>0</v>
      </c>
      <c r="L17" s="39"/>
      <c r="M17" s="39"/>
      <c r="N17" s="39"/>
      <c r="O17" s="48">
        <f t="shared" si="1"/>
        <v>0</v>
      </c>
      <c r="P17" s="42">
        <f t="shared" si="3"/>
        <v>0</v>
      </c>
    </row>
    <row r="18" spans="1:16" s="3" customFormat="1" x14ac:dyDescent="0.3">
      <c r="A18" s="4">
        <v>9</v>
      </c>
      <c r="B18" s="5"/>
      <c r="C18" s="5"/>
      <c r="D18" s="5"/>
      <c r="E18" s="5"/>
      <c r="F18" s="5"/>
      <c r="G18" s="37"/>
      <c r="H18" s="40">
        <f t="shared" si="2"/>
        <v>0</v>
      </c>
      <c r="I18" s="30"/>
      <c r="J18" s="39"/>
      <c r="K18" s="47">
        <f t="shared" si="0"/>
        <v>0</v>
      </c>
      <c r="L18" s="39"/>
      <c r="M18" s="39"/>
      <c r="N18" s="39"/>
      <c r="O18" s="48">
        <f t="shared" si="1"/>
        <v>0</v>
      </c>
      <c r="P18" s="42">
        <f t="shared" si="3"/>
        <v>0</v>
      </c>
    </row>
    <row r="19" spans="1:16" s="3" customFormat="1" x14ac:dyDescent="0.3">
      <c r="A19" s="4"/>
      <c r="B19" s="5" t="s">
        <v>40</v>
      </c>
      <c r="C19" s="5"/>
      <c r="D19" s="5"/>
      <c r="E19" s="5"/>
      <c r="F19" s="5"/>
      <c r="G19" s="37"/>
      <c r="H19" s="40">
        <f t="shared" si="2"/>
        <v>0</v>
      </c>
      <c r="I19" s="30"/>
      <c r="J19" s="39"/>
      <c r="K19" s="47">
        <f t="shared" si="0"/>
        <v>0</v>
      </c>
      <c r="L19" s="39"/>
      <c r="M19" s="39"/>
      <c r="N19" s="39"/>
      <c r="O19" s="48">
        <f t="shared" si="1"/>
        <v>0</v>
      </c>
      <c r="P19" s="42">
        <f>+L19+I19</f>
        <v>0</v>
      </c>
    </row>
    <row r="20" spans="1:16" s="3" customFormat="1" ht="70.95" customHeight="1" x14ac:dyDescent="0.3">
      <c r="A20" s="22"/>
      <c r="B20" s="86" t="s">
        <v>49</v>
      </c>
      <c r="C20" s="87"/>
      <c r="D20" s="88"/>
      <c r="E20" s="23"/>
      <c r="F20" s="23"/>
      <c r="G20" s="32"/>
      <c r="H20" s="32"/>
      <c r="I20" s="33"/>
      <c r="J20" s="33"/>
      <c r="K20" s="33"/>
      <c r="L20" s="33"/>
      <c r="M20" s="33"/>
      <c r="N20" s="33"/>
      <c r="O20" s="33"/>
      <c r="P20" s="33"/>
    </row>
    <row r="21" spans="1:16" s="50" customFormat="1" ht="63" customHeight="1" x14ac:dyDescent="0.3">
      <c r="A21" s="49"/>
      <c r="B21" s="72" t="s">
        <v>50</v>
      </c>
      <c r="C21" s="57">
        <v>45597</v>
      </c>
      <c r="D21" s="58" t="s">
        <v>51</v>
      </c>
      <c r="E21" s="58">
        <v>1</v>
      </c>
      <c r="F21" s="58">
        <v>2</v>
      </c>
      <c r="G21" s="59"/>
      <c r="H21" s="60">
        <f>+G21*F21*E21</f>
        <v>0</v>
      </c>
      <c r="I21" s="58">
        <v>1</v>
      </c>
      <c r="J21" s="61">
        <v>0</v>
      </c>
      <c r="K21" s="61">
        <f>+J21*I21</f>
        <v>0</v>
      </c>
      <c r="L21" s="62">
        <v>0</v>
      </c>
      <c r="M21" s="62">
        <v>2</v>
      </c>
      <c r="N21" s="62"/>
      <c r="O21" s="62">
        <f>+N21*M21</f>
        <v>0</v>
      </c>
      <c r="P21" s="63">
        <f>+O21+L21+K21</f>
        <v>0</v>
      </c>
    </row>
    <row r="22" spans="1:16" s="50" customFormat="1" ht="23.4" customHeight="1" x14ac:dyDescent="0.3">
      <c r="A22" s="75">
        <v>1</v>
      </c>
      <c r="B22" s="72"/>
      <c r="C22" s="57"/>
      <c r="D22" s="58"/>
      <c r="E22" s="58"/>
      <c r="F22" s="58"/>
      <c r="G22" s="59"/>
      <c r="H22" s="60"/>
      <c r="I22" s="58"/>
      <c r="J22" s="61"/>
      <c r="K22" s="61"/>
      <c r="L22" s="62"/>
      <c r="M22" s="62"/>
      <c r="N22" s="62"/>
      <c r="O22" s="62"/>
      <c r="P22" s="63"/>
    </row>
    <row r="23" spans="1:16" s="3" customFormat="1" ht="22.2" customHeight="1" x14ac:dyDescent="0.3">
      <c r="A23" s="4">
        <v>2</v>
      </c>
      <c r="B23" s="21"/>
      <c r="C23" s="5"/>
      <c r="D23" s="5"/>
      <c r="E23" s="5"/>
      <c r="F23" s="5"/>
      <c r="G23" s="28"/>
      <c r="H23" s="41">
        <f t="shared" ref="H23:H33" si="4">+E23*F23*G23</f>
        <v>0</v>
      </c>
      <c r="I23" s="30"/>
      <c r="J23" s="30"/>
      <c r="K23" s="30"/>
      <c r="L23" s="30"/>
      <c r="M23" s="30"/>
      <c r="N23" s="30"/>
      <c r="O23" s="30"/>
      <c r="P23" s="42"/>
    </row>
    <row r="24" spans="1:16" s="3" customFormat="1" ht="22.2" customHeight="1" x14ac:dyDescent="0.3">
      <c r="A24" s="4">
        <v>3</v>
      </c>
      <c r="B24" s="21"/>
      <c r="C24" s="5"/>
      <c r="D24" s="5"/>
      <c r="E24" s="5"/>
      <c r="F24" s="5"/>
      <c r="G24" s="28"/>
      <c r="H24" s="41">
        <f t="shared" si="4"/>
        <v>0</v>
      </c>
      <c r="I24" s="30"/>
      <c r="J24" s="30"/>
      <c r="K24" s="30"/>
      <c r="L24" s="30"/>
      <c r="M24" s="30"/>
      <c r="N24" s="30"/>
      <c r="O24" s="30"/>
      <c r="P24" s="42"/>
    </row>
    <row r="25" spans="1:16" s="3" customFormat="1" ht="22.2" customHeight="1" x14ac:dyDescent="0.3">
      <c r="A25" s="4">
        <v>4</v>
      </c>
      <c r="B25" s="21"/>
      <c r="C25" s="5"/>
      <c r="D25" s="5"/>
      <c r="E25" s="5"/>
      <c r="F25" s="5"/>
      <c r="G25" s="28"/>
      <c r="H25" s="41">
        <f t="shared" si="4"/>
        <v>0</v>
      </c>
      <c r="I25" s="30"/>
      <c r="J25" s="30"/>
      <c r="K25" s="30"/>
      <c r="L25" s="30"/>
      <c r="M25" s="30"/>
      <c r="N25" s="30"/>
      <c r="O25" s="30"/>
      <c r="P25" s="42"/>
    </row>
    <row r="26" spans="1:16" s="3" customFormat="1" ht="22.2" customHeight="1" x14ac:dyDescent="0.3">
      <c r="A26" s="4">
        <v>5</v>
      </c>
      <c r="B26" s="21"/>
      <c r="C26" s="5"/>
      <c r="D26" s="5"/>
      <c r="E26" s="5"/>
      <c r="F26" s="5"/>
      <c r="G26" s="28"/>
      <c r="H26" s="41">
        <f t="shared" si="4"/>
        <v>0</v>
      </c>
      <c r="I26" s="30"/>
      <c r="J26" s="30"/>
      <c r="K26" s="30"/>
      <c r="L26" s="30"/>
      <c r="M26" s="30"/>
      <c r="N26" s="30"/>
      <c r="O26" s="30"/>
      <c r="P26" s="42"/>
    </row>
    <row r="27" spans="1:16" s="3" customFormat="1" ht="22.2" customHeight="1" x14ac:dyDescent="0.3">
      <c r="A27" s="4">
        <v>6</v>
      </c>
      <c r="B27" s="21"/>
      <c r="C27" s="5"/>
      <c r="D27" s="5"/>
      <c r="E27" s="5"/>
      <c r="F27" s="5"/>
      <c r="G27" s="28"/>
      <c r="H27" s="41">
        <f t="shared" si="4"/>
        <v>0</v>
      </c>
      <c r="I27" s="30"/>
      <c r="J27" s="30"/>
      <c r="K27" s="30"/>
      <c r="L27" s="30"/>
      <c r="M27" s="30"/>
      <c r="N27" s="30"/>
      <c r="O27" s="30"/>
      <c r="P27" s="42"/>
    </row>
    <row r="28" spans="1:16" s="3" customFormat="1" ht="22.2" customHeight="1" x14ac:dyDescent="0.3">
      <c r="A28" s="4">
        <v>7</v>
      </c>
      <c r="B28" s="21"/>
      <c r="C28" s="5"/>
      <c r="D28" s="5"/>
      <c r="E28" s="5"/>
      <c r="F28" s="5"/>
      <c r="G28" s="28"/>
      <c r="H28" s="41">
        <f t="shared" si="4"/>
        <v>0</v>
      </c>
      <c r="I28" s="30"/>
      <c r="J28" s="30"/>
      <c r="K28" s="30"/>
      <c r="L28" s="30"/>
      <c r="M28" s="30"/>
      <c r="N28" s="30"/>
      <c r="O28" s="30"/>
      <c r="P28" s="42"/>
    </row>
    <row r="29" spans="1:16" s="3" customFormat="1" ht="22.2" customHeight="1" x14ac:dyDescent="0.3">
      <c r="A29" s="4">
        <v>8</v>
      </c>
      <c r="B29" s="21"/>
      <c r="C29" s="5"/>
      <c r="D29" s="5"/>
      <c r="E29" s="5"/>
      <c r="F29" s="5"/>
      <c r="G29" s="28"/>
      <c r="H29" s="41">
        <f t="shared" si="4"/>
        <v>0</v>
      </c>
      <c r="I29" s="30"/>
      <c r="J29" s="30"/>
      <c r="K29" s="30"/>
      <c r="L29" s="30"/>
      <c r="M29" s="30"/>
      <c r="N29" s="30"/>
      <c r="O29" s="30"/>
      <c r="P29" s="42"/>
    </row>
    <row r="30" spans="1:16" s="3" customFormat="1" ht="22.2" customHeight="1" x14ac:dyDescent="0.3">
      <c r="A30" s="4">
        <v>9</v>
      </c>
      <c r="B30" s="21"/>
      <c r="C30" s="5"/>
      <c r="D30" s="5"/>
      <c r="E30" s="5"/>
      <c r="F30" s="5"/>
      <c r="G30" s="28"/>
      <c r="H30" s="41">
        <f t="shared" si="4"/>
        <v>0</v>
      </c>
      <c r="I30" s="30"/>
      <c r="J30" s="30"/>
      <c r="K30" s="30"/>
      <c r="L30" s="30"/>
      <c r="M30" s="30"/>
      <c r="N30" s="30"/>
      <c r="O30" s="30"/>
      <c r="P30" s="42"/>
    </row>
    <row r="31" spans="1:16" s="3" customFormat="1" ht="22.2" customHeight="1" x14ac:dyDescent="0.3">
      <c r="A31" s="4">
        <v>10</v>
      </c>
      <c r="B31" s="5"/>
      <c r="C31" s="5"/>
      <c r="D31" s="5"/>
      <c r="E31" s="5"/>
      <c r="F31" s="5"/>
      <c r="G31" s="31"/>
      <c r="H31" s="41">
        <f t="shared" si="4"/>
        <v>0</v>
      </c>
      <c r="I31" s="30"/>
      <c r="J31" s="30"/>
      <c r="K31" s="30"/>
      <c r="L31" s="30"/>
      <c r="M31" s="30"/>
      <c r="N31" s="30"/>
      <c r="O31" s="30"/>
      <c r="P31" s="42">
        <f>+L31+I31</f>
        <v>0</v>
      </c>
    </row>
    <row r="32" spans="1:16" s="3" customFormat="1" ht="22.2" customHeight="1" x14ac:dyDescent="0.3">
      <c r="A32" s="4">
        <v>11</v>
      </c>
      <c r="B32" s="5"/>
      <c r="C32" s="5"/>
      <c r="D32" s="5"/>
      <c r="E32" s="5"/>
      <c r="F32" s="5"/>
      <c r="G32" s="31"/>
      <c r="H32" s="41">
        <f t="shared" si="4"/>
        <v>0</v>
      </c>
      <c r="I32" s="29"/>
      <c r="J32" s="29"/>
      <c r="K32" s="29"/>
      <c r="L32" s="29"/>
      <c r="M32" s="29"/>
      <c r="N32" s="29"/>
      <c r="O32" s="29"/>
      <c r="P32" s="42">
        <f>+L32+I32</f>
        <v>0</v>
      </c>
    </row>
    <row r="33" spans="1:16" s="3" customFormat="1" ht="22.2" customHeight="1" x14ac:dyDescent="0.3">
      <c r="A33" s="4"/>
      <c r="B33" s="5" t="s">
        <v>42</v>
      </c>
      <c r="C33" s="5"/>
      <c r="D33" s="5"/>
      <c r="E33" s="5"/>
      <c r="F33" s="5"/>
      <c r="G33" s="31"/>
      <c r="H33" s="41">
        <f t="shared" si="4"/>
        <v>0</v>
      </c>
      <c r="I33" s="29"/>
      <c r="J33" s="29"/>
      <c r="K33" s="29"/>
      <c r="L33" s="29"/>
      <c r="M33" s="29"/>
      <c r="N33" s="29"/>
      <c r="O33" s="29"/>
      <c r="P33" s="42">
        <f>+L33+I33</f>
        <v>0</v>
      </c>
    </row>
    <row r="34" spans="1:16" s="45" customFormat="1" ht="46.95" customHeight="1" x14ac:dyDescent="0.3">
      <c r="A34" s="43"/>
      <c r="B34" s="89" t="s">
        <v>43</v>
      </c>
      <c r="C34" s="90"/>
      <c r="D34" s="91"/>
      <c r="E34" s="44">
        <f t="shared" ref="E34:G34" si="5">+SUM(E10:E33)</f>
        <v>1</v>
      </c>
      <c r="F34" s="44">
        <f t="shared" si="5"/>
        <v>2</v>
      </c>
      <c r="G34" s="44">
        <f t="shared" si="5"/>
        <v>0</v>
      </c>
      <c r="H34" s="44">
        <f>+SUM(H10:H33)</f>
        <v>0</v>
      </c>
      <c r="I34" s="44">
        <f t="shared" ref="I34:P34" si="6">+SUM(I10:I33)</f>
        <v>1</v>
      </c>
      <c r="J34" s="44">
        <f t="shared" si="6"/>
        <v>0</v>
      </c>
      <c r="K34" s="44">
        <f t="shared" si="6"/>
        <v>0</v>
      </c>
      <c r="L34" s="44">
        <f t="shared" si="6"/>
        <v>0</v>
      </c>
      <c r="M34" s="44">
        <f t="shared" si="6"/>
        <v>2</v>
      </c>
      <c r="N34" s="44">
        <f t="shared" si="6"/>
        <v>0</v>
      </c>
      <c r="O34" s="44">
        <f t="shared" si="6"/>
        <v>0</v>
      </c>
      <c r="P34" s="44">
        <f t="shared" si="6"/>
        <v>0</v>
      </c>
    </row>
  </sheetData>
  <autoFilter ref="A1:P34" xr:uid="{00000000-0001-0000-0000-000000000000}"/>
  <mergeCells count="18">
    <mergeCell ref="B34:D34"/>
    <mergeCell ref="G5:H5"/>
    <mergeCell ref="B8:D8"/>
    <mergeCell ref="B20:D20"/>
    <mergeCell ref="A5:A7"/>
    <mergeCell ref="G6:G7"/>
    <mergeCell ref="I5:P5"/>
    <mergeCell ref="B2:P2"/>
    <mergeCell ref="H6:H7"/>
    <mergeCell ref="P6:P7"/>
    <mergeCell ref="M6:O6"/>
    <mergeCell ref="I6:K6"/>
    <mergeCell ref="L6:L7"/>
    <mergeCell ref="B5:B7"/>
    <mergeCell ref="C5:C7"/>
    <mergeCell ref="D5:D7"/>
    <mergeCell ref="E5:E7"/>
    <mergeCell ref="F5:F7"/>
  </mergeCells>
  <pageMargins left="0.2" right="0.2" top="0.25" bottom="0.25" header="0.3" footer="0.3"/>
  <pageSetup paperSize="9" scale="7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283e0b-db31-4043-a2ef-b80661bf084a" xsi:nil="true"/>
    <ga975397408f43e4b84ec8e5a598e523 xmlns="ca283e0b-db31-4043-a2ef-b80661bf084a">
      <Terms xmlns="http://schemas.microsoft.com/office/infopath/2007/PartnerControl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DateTransmittedEmail xmlns="ca283e0b-db31-4043-a2ef-b80661bf084a" xsi:nil="true"/>
    <ContentStatus xmlns="ca283e0b-db31-4043-a2ef-b80661bf084a" xsi:nil="true"/>
    <SenderEmail xmlns="ca283e0b-db31-4043-a2ef-b80661bf084a" xsi:nil="true"/>
    <ContentLanguage xmlns="ca283e0b-db31-4043-a2ef-b80661bf084a" xsi:nil="tru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lcf76f155ced4ddcb4097134ff3c332f xmlns="e81b343e-569a-4336-be8f-26c66602e63e">
      <Terms xmlns="http://schemas.microsoft.com/office/infopath/2007/PartnerControls"/>
    </lcf76f155ced4ddcb4097134ff3c332f>
    <SemaphoreItemMetadata xmlns="75718673-8611-4fe2-ab6f-c53bcfc63477" xsi:nil="true"/>
    <_dlc_DocId xmlns="75718673-8611-4fe2-ab6f-c53bcfc63477">63SCYPM4TVYC-1839399452-86000</_dlc_DocId>
    <_dlc_DocIdUrl xmlns="75718673-8611-4fe2-ab6f-c53bcfc63477">
      <Url>https://unicef.sharepoint.com/teams/VNM-WIP/_layouts/15/DocIdRedir.aspx?ID=63SCYPM4TVYC-1839399452-86000</Url>
      <Description>63SCYPM4TVYC-1839399452-86000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mso-contentType ?>
<customXsn xmlns="http://schemas.microsoft.com/office/2006/metadata/customXsn">
  <xsnLocation/>
  <cached>True</cached>
  <openByDefault>True</openByDefault>
  <xsnScope/>
</customXsn>
</file>

<file path=customXml/item6.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4349148B667F4245B418578505F41CAC" ma:contentTypeVersion="30" ma:contentTypeDescription="" ma:contentTypeScope="" ma:versionID="f267153d3904a696fe24b71a5de246f5">
  <xsd:schema xmlns:xsd="http://www.w3.org/2001/XMLSchema" xmlns:xs="http://www.w3.org/2001/XMLSchema" xmlns:p="http://schemas.microsoft.com/office/2006/metadata/properties" xmlns:ns2="ca283e0b-db31-4043-a2ef-b80661bf084a" xmlns:ns3="http://schemas.microsoft.com/sharepoint.v3" xmlns:ns4="e81b343e-569a-4336-be8f-26c66602e63e" xmlns:ns5="75718673-8611-4fe2-ab6f-c53bcfc63477" targetNamespace="http://schemas.microsoft.com/office/2006/metadata/properties" ma:root="true" ma:fieldsID="759506cb27e7057070023d383c4551d3" ns2:_="" ns3:_="" ns4:_="" ns5:_="">
    <xsd:import namespace="ca283e0b-db31-4043-a2ef-b80661bf084a"/>
    <xsd:import namespace="http://schemas.microsoft.com/sharepoint.v3"/>
    <xsd:import namespace="e81b343e-569a-4336-be8f-26c66602e63e"/>
    <xsd:import namespace="75718673-8611-4fe2-ab6f-c53bcfc63477"/>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MediaServiceOCR" minOccurs="0"/>
                <xsd:element ref="ns4:MediaServiceGenerationTime" minOccurs="0"/>
                <xsd:element ref="ns4:MediaServiceEventHashCode" minOccurs="0"/>
                <xsd:element ref="ns5:SharedWithUsers" minOccurs="0"/>
                <xsd:element ref="ns5:SharedWithDetails" minOccurs="0"/>
                <xsd:element ref="ns4:MediaServiceLocation" minOccurs="0"/>
                <xsd:element ref="ns4:MediaServiceAutoKeyPoints" minOccurs="0"/>
                <xsd:element ref="ns4:MediaServiceKeyPoints" minOccurs="0"/>
                <xsd:element ref="ns4:MediaServiceMetadata" minOccurs="0"/>
                <xsd:element ref="ns4:MediaServiceFastMetadata" minOccurs="0"/>
                <xsd:element ref="ns4:MediaServiceDateTaken" minOccurs="0"/>
                <xsd:element ref="ns4:MediaServiceAutoTags" minOccurs="0"/>
                <xsd:element ref="ns5:_dlc_DocId" minOccurs="0"/>
                <xsd:element ref="ns5:_dlc_DocIdUrl" minOccurs="0"/>
                <xsd:element ref="ns5:_dlc_DocIdPersistId" minOccurs="0"/>
                <xsd:element ref="ns5:SemaphoreItemMetadata" minOccurs="0"/>
                <xsd:element ref="ns4:MediaLengthInSeconds" minOccurs="0"/>
                <xsd:element ref="ns4:lcf76f155ced4ddcb4097134ff3c332f"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274;#Vietnam-5200|a9198d90-54c6-45ad-bcc1-3ad014af4504"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8d7ba2bf-58e7-4173-8c98-7d3318e177f5}" ma:internalName="TaxCatchAllLabel" ma:readOnly="true" ma:showField="CatchAllDataLabel" ma:web="75718673-8611-4fe2-ab6f-c53bcfc63477">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8d7ba2bf-58e7-4173-8c98-7d3318e177f5}" ma:internalName="TaxCatchAll" ma:showField="CatchAllData" ma:web="75718673-8611-4fe2-ab6f-c53bcfc63477">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1b343e-569a-4336-be8f-26c66602e63e" elementFormDefault="qualified">
    <xsd:import namespace="http://schemas.microsoft.com/office/2006/documentManagement/types"/>
    <xsd:import namespace="http://schemas.microsoft.com/office/infopath/2007/PartnerControls"/>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Location" ma:index="35" nillable="true" ma:displayName="Location" ma:internalName="MediaServiceLocation" ma:readOnly="true">
      <xsd:simpleType>
        <xsd:restriction base="dms:Text"/>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element name="MediaServiceMetadata" ma:index="38" nillable="true" ma:displayName="MediaServiceMetadata" ma:hidden="true" ma:internalName="MediaServiceMetadata" ma:readOnly="true">
      <xsd:simpleType>
        <xsd:restriction base="dms:Note"/>
      </xsd:simpleType>
    </xsd:element>
    <xsd:element name="MediaServiceFastMetadata" ma:index="39" nillable="true" ma:displayName="MediaServiceFastMetadata" ma:hidden="true" ma:internalName="MediaServiceFastMetadata" ma:readOnly="true">
      <xsd:simpleType>
        <xsd:restriction base="dms:Note"/>
      </xsd:simpleType>
    </xsd:element>
    <xsd:element name="MediaServiceDateTaken" ma:index="40" nillable="true" ma:displayName="MediaServiceDateTaken" ma:hidden="true" ma:internalName="MediaServiceDateTaken" ma:readOnly="true">
      <xsd:simpleType>
        <xsd:restriction base="dms:Text"/>
      </xsd:simpleType>
    </xsd:element>
    <xsd:element name="MediaServiceAutoTags" ma:index="41" nillable="true" ma:displayName="Tags" ma:internalName="MediaServiceAutoTags" ma:readOnly="true">
      <xsd:simpleType>
        <xsd:restriction base="dms:Text"/>
      </xsd:simpleType>
    </xsd:element>
    <xsd:element name="MediaLengthInSeconds" ma:index="46" nillable="true" ma:displayName="Length (seconds)" ma:internalName="MediaLengthInSeconds" ma:readOnly="true">
      <xsd:simpleType>
        <xsd:restriction base="dms:Unknown"/>
      </xsd:simpleType>
    </xsd:element>
    <xsd:element name="lcf76f155ced4ddcb4097134ff3c332f" ma:index="48"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9" nillable="true" ma:displayName="MediaServiceObjectDetectorVersions" ma:hidden="true" ma:indexed="true" ma:internalName="MediaServiceObjectDetectorVersions" ma:readOnly="true">
      <xsd:simpleType>
        <xsd:restriction base="dms:Text"/>
      </xsd:simpleType>
    </xsd:element>
    <xsd:element name="MediaServiceSearchProperties" ma:index="5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718673-8611-4fe2-ab6f-c53bcfc63477"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element name="_dlc_DocId" ma:index="42" nillable="true" ma:displayName="Document ID Value" ma:description="The value of the document ID assigned to this item." ma:internalName="_dlc_DocId" ma:readOnly="true">
      <xsd:simpleType>
        <xsd:restriction base="dms:Text"/>
      </xsd:simpleType>
    </xsd:element>
    <xsd:element name="_dlc_DocIdUrl" ma:index="4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4" nillable="true" ma:displayName="Persist ID" ma:description="Keep ID on add." ma:hidden="true" ma:internalName="_dlc_DocIdPersistId" ma:readOnly="true">
      <xsd:simpleType>
        <xsd:restriction base="dms:Boolean"/>
      </xsd:simpleType>
    </xsd:element>
    <xsd:element name="SemaphoreItemMetadata" ma:index="45" nillable="true" ma:displayName="Semaphore Status" ma:hidden="true" ma:internalName="SemaphoreItemMeta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895077-1E49-4BFF-929E-F01515AD593D}">
  <ds:schemaRefs>
    <ds:schemaRef ds:uri="http://schemas.microsoft.com/office/2006/metadata/properties"/>
    <ds:schemaRef ds:uri="http://schemas.microsoft.com/office/infopath/2007/PartnerControls"/>
    <ds:schemaRef ds:uri="ca283e0b-db31-4043-a2ef-b80661bf084a"/>
    <ds:schemaRef ds:uri="http://schemas.microsoft.com/sharepoint.v3"/>
    <ds:schemaRef ds:uri="e81b343e-569a-4336-be8f-26c66602e63e"/>
    <ds:schemaRef ds:uri="75718673-8611-4fe2-ab6f-c53bcfc63477"/>
  </ds:schemaRefs>
</ds:datastoreItem>
</file>

<file path=customXml/itemProps2.xml><?xml version="1.0" encoding="utf-8"?>
<ds:datastoreItem xmlns:ds="http://schemas.openxmlformats.org/officeDocument/2006/customXml" ds:itemID="{78F80D7D-6D7A-4DB3-A9F3-51B85D50F611}">
  <ds:schemaRefs>
    <ds:schemaRef ds:uri="http://schemas.microsoft.com/sharepoint/v3/contenttype/forms"/>
  </ds:schemaRefs>
</ds:datastoreItem>
</file>

<file path=customXml/itemProps3.xml><?xml version="1.0" encoding="utf-8"?>
<ds:datastoreItem xmlns:ds="http://schemas.openxmlformats.org/officeDocument/2006/customXml" ds:itemID="{212D53C2-AFD9-4269-A37F-57752AEE27B3}">
  <ds:schemaRefs>
    <ds:schemaRef ds:uri="http://schemas.microsoft.com/sharepoint/events"/>
  </ds:schemaRefs>
</ds:datastoreItem>
</file>

<file path=customXml/itemProps4.xml><?xml version="1.0" encoding="utf-8"?>
<ds:datastoreItem xmlns:ds="http://schemas.openxmlformats.org/officeDocument/2006/customXml" ds:itemID="{1713190E-AF21-4CA5-8453-0D6BDFB46087}">
  <ds:schemaRefs>
    <ds:schemaRef ds:uri="Microsoft.SharePoint.Taxonomy.ContentTypeSync"/>
  </ds:schemaRefs>
</ds:datastoreItem>
</file>

<file path=customXml/itemProps5.xml><?xml version="1.0" encoding="utf-8"?>
<ds:datastoreItem xmlns:ds="http://schemas.openxmlformats.org/officeDocument/2006/customXml" ds:itemID="{AFD0564A-92B4-4C32-A5CB-9408FB9E6F04}">
  <ds:schemaRefs>
    <ds:schemaRef ds:uri="http://schemas.microsoft.com/office/2006/metadata/customXsn"/>
  </ds:schemaRefs>
</ds:datastoreItem>
</file>

<file path=customXml/itemProps6.xml><?xml version="1.0" encoding="utf-8"?>
<ds:datastoreItem xmlns:ds="http://schemas.openxmlformats.org/officeDocument/2006/customXml" ds:itemID="{6B2A69BC-AFF8-452E-A1A7-DA70D15664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283e0b-db31-4043-a2ef-b80661bf084a"/>
    <ds:schemaRef ds:uri="http://schemas.microsoft.com/sharepoint.v3"/>
    <ds:schemaRef ds:uri="e81b343e-569a-4336-be8f-26c66602e63e"/>
    <ds:schemaRef ds:uri="75718673-8611-4fe2-ab6f-c53bcfc63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Fee</vt:lpstr>
      <vt:lpstr>Financial Proposal (2)</vt:lpstr>
      <vt:lpstr>Transportation Cost &amp; DSA</vt:lpstr>
      <vt:lpstr>Fee!Print_Titles</vt:lpstr>
      <vt:lpstr>'Financial Proposal (2)'!Print_Titles</vt:lpstr>
      <vt:lpstr>'Transportation Cost &amp; DSA'!Print_Titles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Nguyen Thu Ha</cp:lastModifiedBy>
  <cp:revision/>
  <cp:lastPrinted>2024-08-01T09:02:31Z</cp:lastPrinted>
  <dcterms:created xsi:type="dcterms:W3CDTF">2023-03-09T09:00:50Z</dcterms:created>
  <dcterms:modified xsi:type="dcterms:W3CDTF">2024-08-01T09:02:42Z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0x0101009BA85F8052A6DA4FA3E31FF9F74C6970004349148B667F4245B418578505F41CAC</vt:lpwstr>
  </property>
  <property fmtid="{D5CDD505-2E9C-101B-9397-08002B2CF9AE}" pid="3" name="SystemDTAC">
    <vt:lpwstr/>
  </property>
  <property fmtid="{D5CDD505-2E9C-101B-9397-08002B2CF9AE}" pid="4" name="Topic">
    <vt:lpwstr/>
  </property>
  <property fmtid="{D5CDD505-2E9C-101B-9397-08002B2CF9AE}" pid="5" name="MediaServiceImageTags">
    <vt:lpwstr/>
  </property>
  <property fmtid="{D5CDD505-2E9C-101B-9397-08002B2CF9AE}" pid="6" name="OfficeDivision">
    <vt:lpwstr/>
  </property>
  <property fmtid="{D5CDD505-2E9C-101B-9397-08002B2CF9AE}" pid="7" name="CriticalForLongTermRetention">
    <vt:lpwstr/>
  </property>
  <property fmtid="{D5CDD505-2E9C-101B-9397-08002B2CF9AE}" pid="8" name="DocumentType">
    <vt:lpwstr/>
  </property>
  <property fmtid="{D5CDD505-2E9C-101B-9397-08002B2CF9AE}" pid="9" name="GeographicScope">
    <vt:lpwstr/>
  </property>
  <property fmtid="{D5CDD505-2E9C-101B-9397-08002B2CF9AE}" pid="10" name="lcf76f155ced4ddcb4097134ff3c332f">
    <vt:lpwstr/>
  </property>
  <property fmtid="{D5CDD505-2E9C-101B-9397-08002B2CF9AE}" pid="11" name="_dlc_DocIdItemGuid">
    <vt:lpwstr>a99f5038-1f9a-41f2-b603-75fdeb3808d2</vt:lpwstr>
  </property>
</Properties>
</file>