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360" windowHeight="5370" activeTab="1"/>
  </bookViews>
  <sheets>
    <sheet name="Deliverables" sheetId="1" r:id="rId1"/>
    <sheet name="Total Costs" sheetId="2" r:id="rId2"/>
  </sheets>
  <definedNames>
    <definedName name="_Hlk78365286" localSheetId="1">'Total Costs'!$B$4</definedName>
    <definedName name="_xlnm.Print_Area" localSheetId="0">'Deliverables'!$A$1:$I$70</definedName>
    <definedName name="_xlnm.Print_Area" localSheetId="1">'Total Costs'!$A$1:$D$30</definedName>
  </definedNames>
  <calcPr fullCalcOnLoad="1"/>
</workbook>
</file>

<file path=xl/sharedStrings.xml><?xml version="1.0" encoding="utf-8"?>
<sst xmlns="http://schemas.openxmlformats.org/spreadsheetml/2006/main" count="159" uniqueCount="109">
  <si>
    <t>No</t>
  </si>
  <si>
    <t>TASKS</t>
  </si>
  <si>
    <t>DELIVERABLES</t>
  </si>
  <si>
    <t>TEAM MEMBERS</t>
  </si>
  <si>
    <t>Description</t>
  </si>
  <si>
    <t>NOTES:</t>
  </si>
  <si>
    <t>Total for Deliverables</t>
  </si>
  <si>
    <t>NUMBER OF EXPERTS PROPOSED BY THE VENDOR</t>
  </si>
  <si>
    <t>UNICEF's Preferred Payment Schedule</t>
  </si>
  <si>
    <t>1st instalment</t>
  </si>
  <si>
    <t>2nd instalment</t>
  </si>
  <si>
    <t>expert 2</t>
  </si>
  <si>
    <t xml:space="preserve">PROPOSED PERSON-DAYS </t>
  </si>
  <si>
    <t>TOTAL FOR TASK 1</t>
  </si>
  <si>
    <t>TOTAL FOR TASK 2</t>
  </si>
  <si>
    <t>TOTAL FOR TASK 3</t>
  </si>
  <si>
    <t>TOTAL FOR TASK 4</t>
  </si>
  <si>
    <t>GENERAL TOTAL</t>
  </si>
  <si>
    <t>-  The remuneration actually paid to the experts concerned per working day</t>
  </si>
  <si>
    <t>-  Administrative costs of employing the relevant experts, such as relocation and repatriation expenses,  expatriation allowances, leave, medical insurance and other employment benefits accorded to the experts by the Consultant</t>
  </si>
  <si>
    <t>-  The margin covering the Consultant's overheads, profit and backstopping facilities</t>
  </si>
  <si>
    <t>1)  All fee rates must cover:</t>
  </si>
  <si>
    <t>2) Note that the input of experts must be given in full working days</t>
  </si>
  <si>
    <t>3) Note that the last instalment of the price proposal shall not be less than 15 % of the total amount of deliverables.</t>
  </si>
  <si>
    <t>expert 1 (team leader)</t>
  </si>
  <si>
    <t>* Unit costs should have only two digits after the decimal points.</t>
  </si>
  <si>
    <t>*Unit costs should have only two digits after the decimal points.</t>
  </si>
  <si>
    <r>
      <t xml:space="preserve">A. TRAVEL EXPENSES
</t>
    </r>
    <r>
      <rPr>
        <b/>
        <sz val="10"/>
        <color indexed="10"/>
        <rFont val="Calibri"/>
        <family val="2"/>
      </rPr>
      <t>(bidders are allowed to give details about the flights per provinces/ locations and may add rows into the excel ensuring that the formulas are not affected throughout the excel template.)</t>
    </r>
  </si>
  <si>
    <t>Name of Experts Traveling</t>
  </si>
  <si>
    <t>Domestic Travel expenses - Flights (round trip)</t>
  </si>
  <si>
    <t>Domestic Travel expenses - Bus/ Train (round trip)</t>
  </si>
  <si>
    <t>Number of tickets (round trip)</t>
  </si>
  <si>
    <t xml:space="preserve">SUB-TOTAL for TRAVEL EXPENSES </t>
  </si>
  <si>
    <r>
      <t xml:space="preserve">B. ACCOMMODATION EXPENSES 
</t>
    </r>
    <r>
      <rPr>
        <b/>
        <sz val="10"/>
        <color indexed="10"/>
        <rFont val="Calibri"/>
        <family val="2"/>
      </rPr>
      <t>(bidders are allowed to give details about the accommodation per provinces/locations and may add rows into the excel ensuring that the formulas are not affected throughout the excel template.)</t>
    </r>
  </si>
  <si>
    <t>Name of Experts Accommodating</t>
  </si>
  <si>
    <t>Number of experts accommodating</t>
  </si>
  <si>
    <t>Total Number of days accommodated for all experts (full board)</t>
  </si>
  <si>
    <t xml:space="preserve">SUB-TOTAL for ACCOMMODATION EXPENSES </t>
  </si>
  <si>
    <t>Accommodation expenses (Full Board Accommodation--breakfast, lunch, dinner included)</t>
  </si>
  <si>
    <r>
      <t xml:space="preserve">C. MISCELLANEOUS EXPENSES 
</t>
    </r>
    <r>
      <rPr>
        <b/>
        <sz val="10"/>
        <color indexed="10"/>
        <rFont val="Calibri"/>
        <family val="2"/>
      </rPr>
      <t>(bidders are allowed to give details and may add rows into the excel ensuring that the formulas are not affected throughout the excel template.)</t>
    </r>
  </si>
  <si>
    <t>Miscalleneous travel expenses (inner city travel expenses by bus, taxi, train, airport transfer, etc.)</t>
  </si>
  <si>
    <t>Other expenses (administrative costs, stationery, photocopy, printing, etc.)</t>
  </si>
  <si>
    <t>Incidentals</t>
  </si>
  <si>
    <t>Total for Incidentals</t>
  </si>
  <si>
    <t>A</t>
  </si>
  <si>
    <t>B</t>
  </si>
  <si>
    <t>C</t>
  </si>
  <si>
    <t>Amount 
(in TL)</t>
  </si>
  <si>
    <t xml:space="preserve">TOTAL CONTRACT VALUE (TL) : </t>
  </si>
  <si>
    <t>Mapping/ Analysis
Set of Criteria and Detailed Profiles</t>
  </si>
  <si>
    <t>PROPOSED UNIT COST (TL)</t>
  </si>
  <si>
    <t>TOTAL COST (TL)</t>
  </si>
  <si>
    <t>DURATION OF THE TASKS PROPOSED BY UNICEF 
(calendar days)</t>
  </si>
  <si>
    <t>TOTAL FOR TASK 5</t>
  </si>
  <si>
    <t>TOTAL FOR TASK 6</t>
  </si>
  <si>
    <t>TOTAL FOR TASK 9</t>
  </si>
  <si>
    <t>TOTAL FOR TASK 8</t>
  </si>
  <si>
    <t>TOTAL FOR TASK 7</t>
  </si>
  <si>
    <t>TOTAL FOR TASK 11</t>
  </si>
  <si>
    <t>Number of experts travelling</t>
  </si>
  <si>
    <t>Name of the expenditures</t>
  </si>
  <si>
    <t>Total  (TRY)</t>
  </si>
  <si>
    <t>Total  ( TRY)</t>
  </si>
  <si>
    <t xml:space="preserve">OVERALL TOTAL for INCIDENTAL EXPENSES (TL) </t>
  </si>
  <si>
    <t>* Only LIGHT YELLOW highlighted columns/cells of the above table should be filled in by the bidders. The other colums are fixed by UNICEF and should not be modified by the bidders. The fixed figures are estimated figures and are subject to change during the course of the programme activities with the prior approval of UNICEF.</t>
  </si>
  <si>
    <r>
      <rPr>
        <b/>
        <sz val="12"/>
        <color indexed="8"/>
        <rFont val="Times New Roman"/>
        <family val="1"/>
      </rPr>
      <t>4)Provisions for incidental expenses:</t>
    </r>
    <r>
      <rPr>
        <sz val="12"/>
        <color indexed="8"/>
        <rFont val="Times New Roman"/>
        <family val="1"/>
      </rPr>
      <t xml:space="preserve"> 
- All incidental expenditures incurred in the course of the contract as required by the Terms of Reference is to be invoiced </t>
    </r>
    <r>
      <rPr>
        <sz val="12"/>
        <color indexed="10"/>
        <rFont val="Times New Roman"/>
        <family val="1"/>
      </rPr>
      <t>on the basis of actual cost together with the supporting documents</t>
    </r>
    <r>
      <rPr>
        <sz val="12"/>
        <color indexed="8"/>
        <rFont val="Times New Roman"/>
        <family val="1"/>
      </rPr>
      <t xml:space="preserve">.
- Any cost related to the payment of an incidental expenditure is included, such as bank charges.
- All incidental expenditure details should be provided separately.
- Travel, accommodation, other expenses will be reimbursed to the company on the basis of the actual costs and upon receipt </t>
    </r>
    <r>
      <rPr>
        <sz val="12"/>
        <color indexed="10"/>
        <rFont val="Times New Roman"/>
        <family val="1"/>
      </rPr>
      <t>of the original invoice and relevant supporting documents</t>
    </r>
    <r>
      <rPr>
        <sz val="12"/>
        <color indexed="8"/>
        <rFont val="Times New Roman"/>
        <family val="1"/>
      </rPr>
      <t xml:space="preserve">. Please note that UNICEF will only reimburse the travel expenses of economy class tickets and accommodation expenses as long as they do not surpass the UN Daily Subsistence Allowance rate effective for that specific month.
</t>
    </r>
  </si>
  <si>
    <t>2) Note that the input of experts must be given in full working days.</t>
  </si>
  <si>
    <t xml:space="preserve">* Formula on this page is connected with the entries on Page 3. Therefore, please check the entries and the formula at the end. </t>
  </si>
  <si>
    <r>
      <t xml:space="preserve">INCIDENTAL EXPENSES 
</t>
    </r>
    <r>
      <rPr>
        <b/>
        <i/>
        <sz val="12"/>
        <color indexed="10"/>
        <rFont val="Calibri"/>
        <family val="2"/>
      </rPr>
      <t>(* Entries for task 1 and incidentals table are provided as an example, please delete them and provide your own entries.)</t>
    </r>
  </si>
  <si>
    <r>
      <rPr>
        <b/>
        <sz val="12"/>
        <color indexed="8"/>
        <rFont val="Times New Roman"/>
        <family val="1"/>
      </rPr>
      <t>4) Provisions for incidental expenses:</t>
    </r>
    <r>
      <rPr>
        <sz val="12"/>
        <color indexed="8"/>
        <rFont val="Times New Roman"/>
        <family val="1"/>
      </rPr>
      <t xml:space="preserve"> 
- All incidental expenditures incurred in the course of the contract as required by the Terms of Reference is to be invoiced </t>
    </r>
    <r>
      <rPr>
        <sz val="12"/>
        <color indexed="10"/>
        <rFont val="Times New Roman"/>
        <family val="1"/>
      </rPr>
      <t>on the basis of actual cost together with the supporting documents</t>
    </r>
    <r>
      <rPr>
        <sz val="12"/>
        <color indexed="8"/>
        <rFont val="Times New Roman"/>
        <family val="1"/>
      </rPr>
      <t xml:space="preserve">.
- Any cost related to the payment of an incidental expenditure is included, such as bank charges.
- All incidental expenditure details should be provided separately.
- Travel, accommodation, other expenses will be reimbursed to the company on the basis of the actual costs and upon receipt </t>
    </r>
    <r>
      <rPr>
        <sz val="12"/>
        <color indexed="10"/>
        <rFont val="Times New Roman"/>
        <family val="1"/>
      </rPr>
      <t>of the original invoice and relevant supporting documents</t>
    </r>
    <r>
      <rPr>
        <sz val="12"/>
        <color indexed="8"/>
        <rFont val="Times New Roman"/>
        <family val="1"/>
      </rPr>
      <t xml:space="preserve">. Please note that UNICEF will only reimburse the travel expenses of economy class tickets and accommodation expenses as long as they do not surpass the UN Daily Subsistence Allowance rate effective for that specific month.
</t>
    </r>
  </si>
  <si>
    <t>* Entries for task 1 and incidentals table are provided as an example, please delete them and provide your own entries. DO NOT DELETE THE NUMBERS OF COLUMN "F". THOSE ARE DAYS ANTICIPATED BY UNICEF TO COMPLETE THE TASK. YOU MAY CHANGE THOSE DAYS AMONG EACH OTHER MENTIONED AGAINST EACH DELIVERABLES BUT TOTAL  DURATION OF THE TASKS PROPOSED BY UNICEF (calendar days) SHOULD REMAIN THE SAME.</t>
  </si>
  <si>
    <t>* Bidders shall submit their price proposals in Turkish Liras (TRY).</t>
  </si>
  <si>
    <r>
      <t>Unit Price (</t>
    </r>
    <r>
      <rPr>
        <b/>
        <sz val="11"/>
        <rFont val="Calibri"/>
        <family val="2"/>
      </rPr>
      <t xml:space="preserve"> TRY)</t>
    </r>
  </si>
  <si>
    <r>
      <t xml:space="preserve">Unit Price </t>
    </r>
    <r>
      <rPr>
        <b/>
        <sz val="11"/>
        <rFont val="Calibri"/>
        <family val="2"/>
      </rPr>
      <t>(TRY)</t>
    </r>
  </si>
  <si>
    <t>* The expected total duration for this assignment is 75 days (all person/days). 
- Total number of person/days (expert days) can be different than the total duration as per the total number of days each expert will work for this assignment. 
- Number of experts and the roles of experts who will carry out the assignment should be proposed by the bidders in their technical proposals in detail and this structure should be reflected in this financial proposal together with the number of person/expert days and their daily fees. 
- The bidders should replicate the rows as per their proposed number of experts and should check all formula on the excel once more to verify the correctness of the formula.</t>
  </si>
  <si>
    <t>* Contracts will be issued by UNICEF TCO Human Resources Unit
* Payments will be made only after satisfactory completion of the work by contractor and acceptance of the work by UNICEF. 
* Incidental expenses will be reimbursed to the contractors following completion of the activities and upon receipt of actual expenses with proof&amp;approved documents.</t>
  </si>
  <si>
    <t xml:space="preserve">Incidental Expenses </t>
  </si>
  <si>
    <t>Presenting a final recommendation report</t>
  </si>
  <si>
    <t>Facilitating a validation meeting</t>
  </si>
  <si>
    <t xml:space="preserve">Developing a draft recommendation report </t>
  </si>
  <si>
    <t>Supporting MoLSS experts on organizing 5 technical meetings</t>
  </si>
  <si>
    <t xml:space="preserve">Conducting a desk review on the Turkish legislation related to child labour
</t>
  </si>
  <si>
    <t>Delivering a presentation on findings of the desk review</t>
  </si>
  <si>
    <t xml:space="preserve">Key Findings Report 
</t>
  </si>
  <si>
    <t xml:space="preserve">PPT 
</t>
  </si>
  <si>
    <t xml:space="preserve">Meeting reports
</t>
  </si>
  <si>
    <t xml:space="preserve">Draft report 
</t>
  </si>
  <si>
    <t xml:space="preserve">Meeting report
</t>
  </si>
  <si>
    <t xml:space="preserve">Final Report (Doc) and PPT of the report </t>
  </si>
  <si>
    <t xml:space="preserve">Conducting a desk review on labour market measures taken to support economy during COVID-19
</t>
  </si>
  <si>
    <t xml:space="preserve">Designing a research methodology with GIP to better understand effects of COVID-19 and stimulus packages on children
</t>
  </si>
  <si>
    <t xml:space="preserve">Using the research toolkit and instruments to support GIP labour inspectors to conduct surveys, interviews and field visits to workplaces in 3 provinces (as per the agreed methodology) and compiling information gathered through desk review and field work
</t>
  </si>
  <si>
    <t xml:space="preserve">Developing a draft analysis report 
</t>
  </si>
  <si>
    <t xml:space="preserve">Facilitate a validation meeting
</t>
  </si>
  <si>
    <t>Presenting a final report</t>
  </si>
  <si>
    <t xml:space="preserve">Key Findings Report
</t>
  </si>
  <si>
    <t xml:space="preserve">Research methodology paper
</t>
  </si>
  <si>
    <t>Notes on surveys, interviews and visits</t>
  </si>
  <si>
    <t xml:space="preserve">Draft Report
</t>
  </si>
  <si>
    <t xml:space="preserve">Meeting report 
</t>
  </si>
  <si>
    <t>Conducting a desk review on the Turkish legislation related to child labour</t>
  </si>
  <si>
    <t>Conducting a desk review on labour market measures taken to support economy during COVID-19</t>
  </si>
  <si>
    <t>Designing a research methodology with GIP to better understand effects of COVID-19 and stimulus packages on children</t>
  </si>
  <si>
    <t>Using the research toolkit and instruments to support GIP labour inspectors to conduct surveys, interviews and field visits to workplaces in 3 provinces (as per the agreed methodology) and compiling information gathered through desk review and field work</t>
  </si>
  <si>
    <t xml:space="preserve">Developing a draft analysis report </t>
  </si>
  <si>
    <t>Facilitate a validation meeting</t>
  </si>
  <si>
    <t xml:space="preserve">Expert 1, …........., </t>
  </si>
  <si>
    <t xml:space="preserve">INDIVIDUAL NATIONAL CONSULTANCY ON CHILD LABOUR LEGISLATION AND POLICY IMPROVEMENT 
REF: SP/TURA/2021-KK                                                                                                                                                                                                                                                                                                    </t>
  </si>
  <si>
    <t xml:space="preserve">INDIVIDUAL NATIONAL CONSULTANCY ON CHILD LABOUR LEGISLATION AND POLICY IMPROVEMENT 
REF: SP/TURA/2021-KK        </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</si>
</sst>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0.00\ [$TRY]_-;\-* #,##0.00\ [$TRY]_-;_-* &quot;-&quot;??\ [$TRY]_-;_-@_-"/>
    <numFmt numFmtId="187" formatCode="#,##0.00\ [$₺-41F];\-#,##0.00\ [$₺-41F]"/>
    <numFmt numFmtId="188" formatCode="&quot;Yes&quot;;&quot;Yes&quot;;&quot;No&quot;"/>
    <numFmt numFmtId="189" formatCode="&quot;True&quot;;&quot;True&quot;;&quot;False&quot;"/>
    <numFmt numFmtId="190" formatCode="&quot;On&quot;;&quot;On&quot;;&quot;Off&quot;"/>
    <numFmt numFmtId="191" formatCode="[$€-2]\ #,##0.00_);[Red]\([$€-2]\ #,##0.00\)"/>
    <numFmt numFmtId="192" formatCode="dd/mm/yyyy\ h:mm"/>
    <numFmt numFmtId="193" formatCode="[$₺-41F]#,##0.00;\-[$₺-41F]#,##0.00"/>
    <numFmt numFmtId="194" formatCode="#,##0.0"/>
    <numFmt numFmtId="195" formatCode="0.0"/>
  </numFmts>
  <fonts count="78">
    <font>
      <sz val="12"/>
      <color theme="1"/>
      <name val="Times New Roman"/>
      <family val="2"/>
    </font>
    <font>
      <sz val="12"/>
      <color indexed="8"/>
      <name val="Times New Roman"/>
      <family val="2"/>
    </font>
    <font>
      <sz val="11"/>
      <name val="Times New Roman"/>
      <family val="1"/>
    </font>
    <font>
      <b/>
      <sz val="11"/>
      <name val="Times New Roman"/>
      <family val="1"/>
    </font>
    <font>
      <sz val="8"/>
      <name val="Times New Roman"/>
      <family val="2"/>
    </font>
    <font>
      <sz val="12"/>
      <name val="Times New Roman"/>
      <family val="1"/>
    </font>
    <font>
      <b/>
      <sz val="12"/>
      <color indexed="8"/>
      <name val="Times New Roman"/>
      <family val="1"/>
    </font>
    <font>
      <sz val="12"/>
      <color indexed="10"/>
      <name val="Times New Roman"/>
      <family val="1"/>
    </font>
    <font>
      <b/>
      <sz val="10"/>
      <color indexed="10"/>
      <name val="Calibri"/>
      <family val="2"/>
    </font>
    <font>
      <b/>
      <sz val="11"/>
      <name val="Calibri"/>
      <family val="2"/>
    </font>
    <font>
      <b/>
      <sz val="12"/>
      <name val="Times New Roman"/>
      <family val="1"/>
    </font>
    <font>
      <i/>
      <sz val="12"/>
      <name val="Times New Roman"/>
      <family val="1"/>
    </font>
    <font>
      <b/>
      <i/>
      <sz val="12"/>
      <color indexed="10"/>
      <name val="Calibri"/>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4"/>
      <name val="Times New Roman"/>
      <family val="2"/>
    </font>
    <font>
      <b/>
      <sz val="13"/>
      <color indexed="54"/>
      <name val="Times New Roman"/>
      <family val="2"/>
    </font>
    <font>
      <b/>
      <sz val="11"/>
      <color indexed="54"/>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sz val="18"/>
      <color indexed="54"/>
      <name val="Calibri Light"/>
      <family val="2"/>
    </font>
    <font>
      <sz val="11"/>
      <color indexed="8"/>
      <name val="Times New Roman"/>
      <family val="1"/>
    </font>
    <font>
      <b/>
      <sz val="10"/>
      <color indexed="8"/>
      <name val="Calibri"/>
      <family val="2"/>
    </font>
    <font>
      <b/>
      <sz val="16"/>
      <color indexed="8"/>
      <name val="Calibri"/>
      <family val="2"/>
    </font>
    <font>
      <sz val="12"/>
      <color indexed="10"/>
      <name val="Calibri"/>
      <family val="2"/>
    </font>
    <font>
      <b/>
      <sz val="12"/>
      <name val="Calibri"/>
      <family val="2"/>
    </font>
    <font>
      <b/>
      <sz val="12"/>
      <color indexed="8"/>
      <name val="Calibri"/>
      <family val="2"/>
    </font>
    <font>
      <sz val="12"/>
      <name val="Calibri"/>
      <family val="2"/>
    </font>
    <font>
      <b/>
      <sz val="11"/>
      <color indexed="8"/>
      <name val="Calibri"/>
      <family val="2"/>
    </font>
    <font>
      <b/>
      <sz val="11"/>
      <color indexed="60"/>
      <name val="Calibri"/>
      <family val="2"/>
    </font>
    <font>
      <b/>
      <sz val="13"/>
      <color indexed="60"/>
      <name val="Calibri"/>
      <family val="2"/>
    </font>
    <font>
      <sz val="10"/>
      <color indexed="10"/>
      <name val="Calibri"/>
      <family val="2"/>
    </font>
    <font>
      <b/>
      <sz val="12"/>
      <color indexed="60"/>
      <name val="Calibri"/>
      <family val="2"/>
    </font>
    <font>
      <b/>
      <sz val="11"/>
      <color indexed="8"/>
      <name val="Times New Roman"/>
      <family val="1"/>
    </font>
    <font>
      <b/>
      <sz val="12"/>
      <color indexed="10"/>
      <name val="Times New Roman"/>
      <family val="1"/>
    </font>
    <font>
      <i/>
      <sz val="12"/>
      <color indexed="10"/>
      <name val="Times New Roman"/>
      <family val="1"/>
    </font>
    <font>
      <b/>
      <sz val="14"/>
      <color indexed="60"/>
      <name val="Calibri"/>
      <family val="2"/>
    </font>
    <font>
      <sz val="12"/>
      <color indexed="8"/>
      <name val="Calibri"/>
      <family val="2"/>
    </font>
    <font>
      <sz val="11"/>
      <color indexed="8"/>
      <name val="Calibri"/>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sz val="18"/>
      <color theme="3"/>
      <name val="Calibri Light"/>
      <family val="2"/>
    </font>
    <font>
      <b/>
      <sz val="12"/>
      <color theme="1"/>
      <name val="Times New Roman"/>
      <family val="2"/>
    </font>
    <font>
      <sz val="12"/>
      <color rgb="FFFF0000"/>
      <name val="Times New Roman"/>
      <family val="2"/>
    </font>
    <font>
      <sz val="11"/>
      <color theme="1"/>
      <name val="Times New Roman"/>
      <family val="1"/>
    </font>
    <font>
      <b/>
      <sz val="10"/>
      <color theme="1"/>
      <name val="Calibri"/>
      <family val="2"/>
    </font>
    <font>
      <b/>
      <sz val="16"/>
      <color theme="1"/>
      <name val="Calibri"/>
      <family val="2"/>
    </font>
    <font>
      <sz val="12"/>
      <color rgb="FFFF0000"/>
      <name val="Calibri"/>
      <family val="2"/>
    </font>
    <font>
      <b/>
      <sz val="12"/>
      <color theme="1"/>
      <name val="Calibri"/>
      <family val="2"/>
    </font>
    <font>
      <b/>
      <sz val="11"/>
      <color theme="1"/>
      <name val="Calibri"/>
      <family val="2"/>
    </font>
    <font>
      <b/>
      <sz val="11"/>
      <color rgb="FFC00000"/>
      <name val="Calibri"/>
      <family val="2"/>
    </font>
    <font>
      <b/>
      <sz val="13"/>
      <color rgb="FFC00000"/>
      <name val="Calibri"/>
      <family val="2"/>
    </font>
    <font>
      <sz val="10"/>
      <color rgb="FFFF0000"/>
      <name val="Calibri"/>
      <family val="2"/>
    </font>
    <font>
      <b/>
      <sz val="10"/>
      <color rgb="FFFF0000"/>
      <name val="Calibri"/>
      <family val="2"/>
    </font>
    <font>
      <b/>
      <sz val="12"/>
      <color rgb="FFC00000"/>
      <name val="Calibri"/>
      <family val="2"/>
    </font>
    <font>
      <b/>
      <sz val="11"/>
      <color theme="1"/>
      <name val="Times New Roman"/>
      <family val="1"/>
    </font>
    <font>
      <b/>
      <sz val="12"/>
      <color rgb="FFFF0000"/>
      <name val="Times New Roman"/>
      <family val="1"/>
    </font>
    <font>
      <i/>
      <sz val="12"/>
      <color rgb="FFFF0000"/>
      <name val="Times New Roman"/>
      <family val="1"/>
    </font>
    <font>
      <sz val="11"/>
      <color theme="1"/>
      <name val="Calibri"/>
      <family val="2"/>
    </font>
    <font>
      <b/>
      <sz val="14"/>
      <color rgb="FFC00000"/>
      <name val="Calibri"/>
      <family val="2"/>
    </font>
    <font>
      <sz val="12"/>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gray0625"/>
    </fill>
    <fill>
      <patternFill patternType="solid">
        <fgColor theme="2"/>
        <bgColor indexed="64"/>
      </patternFill>
    </fill>
    <fill>
      <patternFill patternType="solid">
        <fgColor theme="3" tint="0.7999799847602844"/>
        <bgColor indexed="64"/>
      </patternFill>
    </fill>
    <fill>
      <patternFill patternType="solid">
        <fgColor theme="3" tint="-0.24997000396251678"/>
        <bgColor indexed="64"/>
      </patternFill>
    </fill>
    <fill>
      <patternFill patternType="solid">
        <fgColor rgb="FFFFFF0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color indexed="63"/>
      </right>
      <top>
        <color indexed="63"/>
      </top>
      <bottom style="medium"/>
    </border>
    <border>
      <left style="medium"/>
      <right/>
      <top/>
      <bottom/>
    </border>
    <border>
      <left/>
      <right style="medium"/>
      <top/>
      <bottom/>
    </border>
    <border>
      <left style="medium"/>
      <right style="thin"/>
      <top style="medium"/>
      <bottom style="medium"/>
    </border>
    <border>
      <left style="thin"/>
      <right style="medium"/>
      <top style="thin"/>
      <bottom style="thin"/>
    </border>
    <border>
      <left style="thin"/>
      <right style="thin"/>
      <top style="medium"/>
      <bottom style="medium"/>
    </border>
    <border>
      <left style="thin"/>
      <right>
        <color indexed="63"/>
      </right>
      <top style="medium"/>
      <bottom style="medium"/>
    </border>
    <border>
      <left style="medium"/>
      <right style="medium"/>
      <top style="medium"/>
      <bottom style="medium"/>
    </border>
    <border>
      <left>
        <color indexed="63"/>
      </left>
      <right style="thin"/>
      <top style="medium"/>
      <bottom style="medium"/>
    </border>
    <border>
      <left style="thin"/>
      <right style="thin"/>
      <top style="thin"/>
      <bottom style="medium"/>
    </border>
    <border>
      <left style="thin"/>
      <right style="medium"/>
      <top style="thin"/>
      <bottom style="medium"/>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style="thin"/>
      <top style="thin"/>
      <bottom style="thin"/>
    </border>
    <border>
      <left style="medium"/>
      <right style="medium"/>
      <top>
        <color indexed="63"/>
      </top>
      <bottom style="medium"/>
    </border>
    <border>
      <left style="medium"/>
      <right style="medium"/>
      <top style="medium"/>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medium"/>
      <right/>
      <top style="medium"/>
      <bottom style="medium"/>
    </border>
    <border>
      <left/>
      <right/>
      <top style="medium"/>
      <bottom style="medium"/>
    </border>
    <border>
      <left/>
      <right style="medium"/>
      <top style="medium"/>
      <bottom style="medium"/>
    </border>
    <border>
      <left/>
      <right style="medium"/>
      <top/>
      <bottom style="medium"/>
    </border>
    <border>
      <left style="medium"/>
      <right style="thin"/>
      <top>
        <color indexed="63"/>
      </top>
      <bottom style="medium"/>
    </border>
    <border>
      <left style="medium"/>
      <right style="thin"/>
      <top style="thin"/>
      <bottom style="medium"/>
    </border>
    <border>
      <left style="thin"/>
      <right style="medium"/>
      <top style="thin"/>
      <bottom>
        <color indexed="63"/>
      </bottom>
    </border>
    <border>
      <left style="thin"/>
      <right style="medium"/>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84">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4" fontId="61" fillId="0" borderId="10" xfId="0" applyNumberFormat="1" applyFont="1" applyBorder="1" applyAlignment="1">
      <alignment horizontal="right" vertical="center"/>
    </xf>
    <xf numFmtId="0" fontId="0" fillId="0" borderId="0" xfId="0" applyAlignment="1">
      <alignment horizontal="right"/>
    </xf>
    <xf numFmtId="0" fontId="62" fillId="0" borderId="10" xfId="0" applyFont="1" applyFill="1" applyBorder="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3" fillId="0" borderId="10" xfId="0" applyFont="1" applyBorder="1" applyAlignment="1">
      <alignment horizontal="center" vertical="center" wrapText="1"/>
    </xf>
    <xf numFmtId="0" fontId="0" fillId="0" borderId="0" xfId="0" applyFont="1" applyAlignment="1">
      <alignment vertical="top" wrapText="1"/>
    </xf>
    <xf numFmtId="0" fontId="0" fillId="0" borderId="0" xfId="0" applyAlignment="1">
      <alignment vertical="top" wrapText="1"/>
    </xf>
    <xf numFmtId="0" fontId="62" fillId="0" borderId="11" xfId="0" applyFont="1" applyFill="1" applyBorder="1" applyAlignment="1">
      <alignment vertical="center"/>
    </xf>
    <xf numFmtId="0" fontId="0" fillId="0" borderId="12" xfId="0" applyBorder="1" applyAlignment="1">
      <alignment horizontal="center" vertical="center"/>
    </xf>
    <xf numFmtId="0" fontId="0" fillId="0" borderId="0" xfId="0" applyBorder="1" applyAlignment="1">
      <alignment/>
    </xf>
    <xf numFmtId="0" fontId="0" fillId="33" borderId="0" xfId="0" applyFill="1" applyAlignment="1">
      <alignment/>
    </xf>
    <xf numFmtId="0" fontId="62" fillId="0" borderId="10" xfId="0" applyFont="1" applyBorder="1" applyAlignment="1">
      <alignment vertical="center"/>
    </xf>
    <xf numFmtId="0" fontId="62" fillId="0" borderId="10" xfId="0" applyFont="1" applyBorder="1" applyAlignment="1">
      <alignment vertical="center" wrapText="1"/>
    </xf>
    <xf numFmtId="0" fontId="62" fillId="33" borderId="10" xfId="0" applyFont="1" applyFill="1" applyBorder="1" applyAlignment="1">
      <alignment horizontal="center" vertical="center"/>
    </xf>
    <xf numFmtId="0" fontId="0" fillId="0" borderId="0" xfId="0" applyBorder="1" applyAlignment="1">
      <alignment horizontal="center" vertical="center"/>
    </xf>
    <xf numFmtId="0" fontId="0" fillId="33" borderId="13" xfId="0" applyFill="1" applyBorder="1" applyAlignment="1">
      <alignment horizontal="center" vertical="center"/>
    </xf>
    <xf numFmtId="0" fontId="63" fillId="33" borderId="0" xfId="0" applyFont="1" applyFill="1" applyBorder="1" applyAlignment="1">
      <alignment horizontal="right" vertical="center"/>
    </xf>
    <xf numFmtId="0" fontId="62" fillId="33" borderId="0" xfId="0" applyFont="1" applyFill="1" applyBorder="1" applyAlignment="1">
      <alignment horizontal="right" vertical="center" wrapText="1"/>
    </xf>
    <xf numFmtId="0" fontId="63" fillId="33" borderId="0" xfId="0" applyFont="1" applyFill="1" applyBorder="1" applyAlignment="1">
      <alignment horizontal="right" vertical="center" wrapText="1"/>
    </xf>
    <xf numFmtId="4" fontId="63" fillId="33" borderId="14" xfId="0" applyNumberFormat="1" applyFont="1" applyFill="1" applyBorder="1" applyAlignment="1">
      <alignment horizontal="right" vertical="center" wrapText="1"/>
    </xf>
    <xf numFmtId="0" fontId="62" fillId="33" borderId="15" xfId="0" applyFont="1" applyFill="1" applyBorder="1" applyAlignment="1">
      <alignment horizontal="center" vertical="center"/>
    </xf>
    <xf numFmtId="0" fontId="0" fillId="0" borderId="0" xfId="0" applyFont="1" applyBorder="1" applyAlignment="1">
      <alignment vertical="center" wrapText="1"/>
    </xf>
    <xf numFmtId="0" fontId="5" fillId="0" borderId="10" xfId="0" applyFont="1" applyBorder="1" applyAlignment="1">
      <alignment horizontal="left" vertical="center" wrapText="1"/>
    </xf>
    <xf numFmtId="0" fontId="0" fillId="0" borderId="0" xfId="0" applyFont="1" applyAlignment="1">
      <alignment/>
    </xf>
    <xf numFmtId="0" fontId="3" fillId="0" borderId="0" xfId="0" applyFont="1" applyFill="1" applyBorder="1" applyAlignment="1">
      <alignment horizontal="right"/>
    </xf>
    <xf numFmtId="2" fontId="3" fillId="0" borderId="0" xfId="0" applyNumberFormat="1" applyFont="1" applyFill="1" applyBorder="1" applyAlignment="1">
      <alignment horizontal="right"/>
    </xf>
    <xf numFmtId="0" fontId="0" fillId="0" borderId="0" xfId="0" applyFill="1" applyBorder="1" applyAlignment="1">
      <alignment/>
    </xf>
    <xf numFmtId="0" fontId="0" fillId="0" borderId="0" xfId="0" applyFill="1" applyAlignment="1">
      <alignment/>
    </xf>
    <xf numFmtId="0" fontId="3" fillId="0" borderId="0" xfId="0" applyFont="1" applyFill="1" applyBorder="1" applyAlignment="1">
      <alignment/>
    </xf>
    <xf numFmtId="4" fontId="62" fillId="34" borderId="10" xfId="0" applyNumberFormat="1" applyFont="1" applyFill="1" applyBorder="1" applyAlignment="1">
      <alignment horizontal="left" vertical="center" wrapText="1"/>
    </xf>
    <xf numFmtId="4" fontId="59" fillId="35" borderId="10" xfId="0" applyNumberFormat="1" applyFont="1" applyFill="1" applyBorder="1" applyAlignment="1">
      <alignment horizontal="center" vertical="center"/>
    </xf>
    <xf numFmtId="4" fontId="10" fillId="35" borderId="10" xfId="0" applyNumberFormat="1" applyFont="1" applyFill="1" applyBorder="1" applyAlignment="1">
      <alignment horizontal="center"/>
    </xf>
    <xf numFmtId="0" fontId="3" fillId="0" borderId="10" xfId="0" applyFont="1" applyBorder="1" applyAlignment="1" applyProtection="1">
      <alignment horizontal="center" vertical="center" wrapText="1"/>
      <protection/>
    </xf>
    <xf numFmtId="0" fontId="64" fillId="5" borderId="11" xfId="0" applyFont="1" applyFill="1" applyBorder="1" applyAlignment="1">
      <alignment horizontal="center" vertical="center"/>
    </xf>
    <xf numFmtId="2" fontId="64" fillId="5" borderId="11" xfId="0" applyNumberFormat="1" applyFont="1" applyFill="1" applyBorder="1" applyAlignment="1">
      <alignment horizontal="center" vertical="center"/>
    </xf>
    <xf numFmtId="0" fontId="64" fillId="5" borderId="10" xfId="0" applyFont="1" applyFill="1" applyBorder="1" applyAlignment="1">
      <alignment horizontal="center" vertical="center"/>
    </xf>
    <xf numFmtId="2" fontId="64" fillId="5" borderId="10" xfId="0" applyNumberFormat="1" applyFont="1" applyFill="1" applyBorder="1" applyAlignment="1">
      <alignment horizontal="center" vertical="center"/>
    </xf>
    <xf numFmtId="4" fontId="31" fillId="5" borderId="16" xfId="0" applyNumberFormat="1" applyFont="1" applyFill="1" applyBorder="1" applyAlignment="1">
      <alignment horizontal="center" vertical="center"/>
    </xf>
    <xf numFmtId="0" fontId="65" fillId="8" borderId="15" xfId="0" applyFont="1" applyFill="1" applyBorder="1" applyAlignment="1">
      <alignment horizontal="center" vertical="center"/>
    </xf>
    <xf numFmtId="0" fontId="65" fillId="8" borderId="17" xfId="0" applyFont="1" applyFill="1" applyBorder="1" applyAlignment="1">
      <alignment vertical="center"/>
    </xf>
    <xf numFmtId="0" fontId="65" fillId="8" borderId="18" xfId="0" applyFont="1" applyFill="1" applyBorder="1" applyAlignment="1">
      <alignment vertical="center"/>
    </xf>
    <xf numFmtId="0" fontId="65" fillId="8" borderId="19" xfId="0" applyFont="1" applyFill="1" applyBorder="1" applyAlignment="1">
      <alignment vertical="center"/>
    </xf>
    <xf numFmtId="0" fontId="65" fillId="8" borderId="20" xfId="0" applyFont="1" applyFill="1" applyBorder="1" applyAlignment="1">
      <alignment vertical="center" wrapText="1"/>
    </xf>
    <xf numFmtId="0" fontId="65" fillId="8" borderId="17" xfId="0" applyFont="1" applyFill="1" applyBorder="1" applyAlignment="1">
      <alignment vertical="center" wrapText="1"/>
    </xf>
    <xf numFmtId="0" fontId="65" fillId="36" borderId="21" xfId="0" applyFont="1" applyFill="1" applyBorder="1" applyAlignment="1">
      <alignment horizontal="center" vertical="center"/>
    </xf>
    <xf numFmtId="4" fontId="65" fillId="36" borderId="22" xfId="0" applyNumberFormat="1" applyFont="1" applyFill="1" applyBorder="1" applyAlignment="1">
      <alignment horizontal="center" vertical="center"/>
    </xf>
    <xf numFmtId="0" fontId="33" fillId="5" borderId="11" xfId="0" applyFont="1" applyFill="1" applyBorder="1" applyAlignment="1">
      <alignment horizontal="center" vertical="center"/>
    </xf>
    <xf numFmtId="2" fontId="33" fillId="5" borderId="11" xfId="0" applyNumberFormat="1" applyFont="1" applyFill="1" applyBorder="1" applyAlignment="1">
      <alignment horizontal="center" vertical="center"/>
    </xf>
    <xf numFmtId="4" fontId="31" fillId="5" borderId="23" xfId="0" applyNumberFormat="1" applyFont="1" applyFill="1" applyBorder="1" applyAlignment="1">
      <alignment horizontal="center" vertical="center"/>
    </xf>
    <xf numFmtId="0" fontId="33" fillId="5" borderId="10" xfId="0" applyFont="1" applyFill="1" applyBorder="1" applyAlignment="1">
      <alignment horizontal="center" vertical="center"/>
    </xf>
    <xf numFmtId="2" fontId="33" fillId="5" borderId="10" xfId="0" applyNumberFormat="1" applyFont="1" applyFill="1" applyBorder="1" applyAlignment="1">
      <alignment horizontal="center" vertical="center"/>
    </xf>
    <xf numFmtId="0" fontId="65" fillId="37" borderId="21" xfId="0" applyFont="1" applyFill="1" applyBorder="1" applyAlignment="1">
      <alignment horizontal="center" vertical="center"/>
    </xf>
    <xf numFmtId="0" fontId="62" fillId="19" borderId="24" xfId="0" applyFont="1" applyFill="1" applyBorder="1" applyAlignment="1">
      <alignment horizontal="right" vertical="center" wrapText="1"/>
    </xf>
    <xf numFmtId="0" fontId="63" fillId="19" borderId="24" xfId="0" applyFont="1" applyFill="1" applyBorder="1" applyAlignment="1">
      <alignment horizontal="center" vertical="center" wrapText="1"/>
    </xf>
    <xf numFmtId="0" fontId="62" fillId="19" borderId="24" xfId="0" applyFont="1" applyFill="1" applyBorder="1" applyAlignment="1">
      <alignment horizontal="center" vertical="center" wrapText="1"/>
    </xf>
    <xf numFmtId="4" fontId="63" fillId="19" borderId="25" xfId="0" applyNumberFormat="1" applyFont="1" applyFill="1" applyBorder="1" applyAlignment="1">
      <alignment horizontal="center" vertical="center" wrapText="1"/>
    </xf>
    <xf numFmtId="0" fontId="62" fillId="2" borderId="26" xfId="0" applyFont="1" applyFill="1" applyBorder="1" applyAlignment="1">
      <alignment vertical="center" wrapText="1"/>
    </xf>
    <xf numFmtId="0" fontId="66" fillId="2" borderId="26" xfId="0" applyFont="1" applyFill="1" applyBorder="1" applyAlignment="1">
      <alignment horizontal="left" vertical="center" wrapText="1"/>
    </xf>
    <xf numFmtId="0" fontId="9" fillId="2" borderId="26" xfId="0" applyFont="1" applyFill="1" applyBorder="1" applyAlignment="1">
      <alignment horizontal="left" vertical="center" wrapText="1"/>
    </xf>
    <xf numFmtId="0" fontId="66" fillId="2" borderId="27" xfId="0" applyFont="1" applyFill="1" applyBorder="1" applyAlignment="1">
      <alignment horizontal="left" vertical="center" wrapText="1"/>
    </xf>
    <xf numFmtId="4" fontId="67" fillId="36" borderId="22" xfId="0" applyNumberFormat="1" applyFont="1" applyFill="1" applyBorder="1" applyAlignment="1">
      <alignment horizontal="center" vertical="center"/>
    </xf>
    <xf numFmtId="0" fontId="62" fillId="2" borderId="26" xfId="0" applyFont="1" applyFill="1" applyBorder="1" applyAlignment="1">
      <alignment horizontal="center" vertical="center"/>
    </xf>
    <xf numFmtId="0" fontId="62" fillId="2" borderId="26" xfId="0" applyFont="1" applyFill="1" applyBorder="1" applyAlignment="1">
      <alignment vertical="center"/>
    </xf>
    <xf numFmtId="0" fontId="0" fillId="2" borderId="26" xfId="0" applyFill="1" applyBorder="1" applyAlignment="1">
      <alignment vertical="center"/>
    </xf>
    <xf numFmtId="0" fontId="62" fillId="2" borderId="26" xfId="0" applyFont="1" applyFill="1" applyBorder="1" applyAlignment="1">
      <alignment horizontal="left" vertical="center"/>
    </xf>
    <xf numFmtId="4" fontId="68" fillId="14" borderId="28" xfId="0" applyNumberFormat="1" applyFont="1" applyFill="1" applyBorder="1" applyAlignment="1">
      <alignment horizontal="center" vertical="center"/>
    </xf>
    <xf numFmtId="0" fontId="62" fillId="5" borderId="10" xfId="0" applyFont="1" applyFill="1" applyBorder="1" applyAlignment="1">
      <alignment horizontal="center" vertical="center"/>
    </xf>
    <xf numFmtId="0" fontId="69" fillId="5" borderId="10" xfId="0" applyFont="1" applyFill="1" applyBorder="1" applyAlignment="1">
      <alignment horizontal="center" vertical="center"/>
    </xf>
    <xf numFmtId="4" fontId="69" fillId="5" borderId="10" xfId="0" applyNumberFormat="1" applyFont="1" applyFill="1" applyBorder="1" applyAlignment="1">
      <alignment horizontal="center" vertical="center"/>
    </xf>
    <xf numFmtId="0" fontId="65" fillId="8" borderId="28" xfId="0" applyFont="1" applyFill="1" applyBorder="1" applyAlignment="1">
      <alignment vertical="center" wrapText="1"/>
    </xf>
    <xf numFmtId="4" fontId="70" fillId="5" borderId="16" xfId="0" applyNumberFormat="1" applyFont="1" applyFill="1" applyBorder="1" applyAlignment="1">
      <alignment horizontal="center" vertical="center"/>
    </xf>
    <xf numFmtId="4" fontId="71" fillId="36" borderId="22" xfId="0" applyNumberFormat="1" applyFont="1" applyFill="1" applyBorder="1" applyAlignment="1">
      <alignment horizontal="center" vertical="center"/>
    </xf>
    <xf numFmtId="0" fontId="0" fillId="0" borderId="0" xfId="0"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0" fontId="10" fillId="33" borderId="29" xfId="0" applyFont="1" applyFill="1" applyBorder="1" applyAlignment="1">
      <alignment/>
    </xf>
    <xf numFmtId="0" fontId="5" fillId="33" borderId="30" xfId="0" applyFont="1" applyFill="1" applyBorder="1" applyAlignment="1">
      <alignment horizontal="center"/>
    </xf>
    <xf numFmtId="0" fontId="5" fillId="33" borderId="31" xfId="0" applyFont="1" applyFill="1" applyBorder="1" applyAlignment="1">
      <alignment horizontal="right"/>
    </xf>
    <xf numFmtId="0" fontId="10" fillId="33" borderId="13" xfId="0" applyFont="1" applyFill="1" applyBorder="1" applyAlignment="1">
      <alignment horizontal="left" wrapText="1"/>
    </xf>
    <xf numFmtId="0" fontId="10" fillId="33" borderId="0" xfId="0" applyFont="1" applyFill="1" applyBorder="1" applyAlignment="1">
      <alignment horizontal="left" wrapText="1"/>
    </xf>
    <xf numFmtId="0" fontId="10" fillId="33" borderId="14" xfId="0" applyFont="1" applyFill="1" applyBorder="1" applyAlignment="1">
      <alignment horizontal="right" wrapText="1"/>
    </xf>
    <xf numFmtId="0" fontId="5" fillId="33" borderId="13" xfId="0" applyFont="1" applyFill="1" applyBorder="1" applyAlignment="1" quotePrefix="1">
      <alignment horizontal="left" wrapText="1"/>
    </xf>
    <xf numFmtId="0" fontId="5" fillId="33" borderId="0" xfId="0" applyFont="1" applyFill="1" applyBorder="1" applyAlignment="1">
      <alignment horizontal="left" wrapText="1"/>
    </xf>
    <xf numFmtId="0" fontId="5" fillId="33" borderId="14" xfId="0" applyFont="1" applyFill="1" applyBorder="1" applyAlignment="1">
      <alignment horizontal="right" wrapText="1"/>
    </xf>
    <xf numFmtId="0" fontId="0" fillId="0" borderId="32" xfId="0" applyBorder="1" applyAlignment="1">
      <alignment/>
    </xf>
    <xf numFmtId="0" fontId="3" fillId="33" borderId="16" xfId="0" applyFont="1" applyFill="1" applyBorder="1" applyAlignment="1" applyProtection="1">
      <alignment horizontal="center" vertical="center" wrapText="1"/>
      <protection/>
    </xf>
    <xf numFmtId="0" fontId="59" fillId="0" borderId="32" xfId="0" applyFont="1" applyBorder="1" applyAlignment="1">
      <alignment horizontal="left" vertical="center"/>
    </xf>
    <xf numFmtId="0" fontId="0" fillId="0" borderId="16" xfId="0" applyFill="1" applyBorder="1" applyAlignment="1">
      <alignment horizontal="left" vertical="center"/>
    </xf>
    <xf numFmtId="0" fontId="62" fillId="34" borderId="16" xfId="0" applyFont="1" applyFill="1" applyBorder="1" applyAlignment="1">
      <alignment horizontal="right" vertical="center" wrapText="1"/>
    </xf>
    <xf numFmtId="4" fontId="61" fillId="0" borderId="16" xfId="0" applyNumberFormat="1" applyFont="1" applyBorder="1" applyAlignment="1" quotePrefix="1">
      <alignment horizontal="right" vertical="center"/>
    </xf>
    <xf numFmtId="4" fontId="72" fillId="35" borderId="16" xfId="0" applyNumberFormat="1" applyFont="1" applyFill="1" applyBorder="1" applyAlignment="1">
      <alignment horizontal="right"/>
    </xf>
    <xf numFmtId="4" fontId="73" fillId="0" borderId="21" xfId="0" applyNumberFormat="1" applyFont="1" applyBorder="1" applyAlignment="1">
      <alignment horizontal="center" vertical="center"/>
    </xf>
    <xf numFmtId="185" fontId="10" fillId="0" borderId="22" xfId="42" applyFont="1" applyBorder="1" applyAlignment="1">
      <alignment horizontal="right"/>
    </xf>
    <xf numFmtId="0" fontId="0" fillId="0" borderId="14" xfId="0" applyFont="1" applyBorder="1" applyAlignment="1">
      <alignment horizontal="right" vertical="center"/>
    </xf>
    <xf numFmtId="0" fontId="62" fillId="0" borderId="0" xfId="0" applyFont="1" applyFill="1" applyBorder="1" applyAlignment="1">
      <alignment horizontal="center" vertical="center"/>
    </xf>
    <xf numFmtId="0" fontId="68" fillId="0" borderId="0" xfId="0" applyFont="1" applyFill="1" applyBorder="1" applyAlignment="1">
      <alignment horizontal="right" vertical="center"/>
    </xf>
    <xf numFmtId="4" fontId="68" fillId="0" borderId="0" xfId="0" applyNumberFormat="1" applyFont="1" applyFill="1" applyBorder="1" applyAlignment="1">
      <alignment horizontal="center" vertical="center"/>
    </xf>
    <xf numFmtId="0" fontId="60" fillId="0" borderId="13" xfId="0" applyFont="1" applyBorder="1" applyAlignment="1">
      <alignment vertical="center"/>
    </xf>
    <xf numFmtId="0" fontId="74" fillId="0" borderId="0" xfId="0" applyFont="1" applyFill="1" applyAlignment="1">
      <alignment vertical="center"/>
    </xf>
    <xf numFmtId="4" fontId="2" fillId="0" borderId="10" xfId="0" applyNumberFormat="1" applyFont="1" applyBorder="1" applyAlignment="1" quotePrefix="1">
      <alignment horizontal="center" vertical="center" wrapText="1"/>
    </xf>
    <xf numFmtId="0" fontId="75" fillId="0" borderId="19" xfId="0" applyFont="1" applyBorder="1" applyAlignment="1">
      <alignment vertical="center" wrapText="1"/>
    </xf>
    <xf numFmtId="0" fontId="75" fillId="0" borderId="33" xfId="0" applyFont="1" applyBorder="1" applyAlignment="1">
      <alignment vertical="center" wrapText="1"/>
    </xf>
    <xf numFmtId="0" fontId="75" fillId="0" borderId="33" xfId="0" applyFont="1" applyBorder="1" applyAlignment="1">
      <alignment horizontal="justify" vertical="center" wrapText="1"/>
    </xf>
    <xf numFmtId="0" fontId="65" fillId="33" borderId="34" xfId="0" applyFont="1" applyFill="1" applyBorder="1" applyAlignment="1">
      <alignment horizontal="center" vertical="center"/>
    </xf>
    <xf numFmtId="0" fontId="65" fillId="33" borderId="19" xfId="0" applyFont="1" applyFill="1" applyBorder="1" applyAlignment="1">
      <alignment horizontal="center" vertical="center"/>
    </xf>
    <xf numFmtId="0" fontId="62" fillId="7" borderId="35" xfId="0" applyFont="1" applyFill="1" applyBorder="1" applyAlignment="1">
      <alignment horizontal="left" vertical="center" wrapText="1"/>
    </xf>
    <xf numFmtId="0" fontId="62" fillId="7" borderId="36" xfId="0" applyFont="1" applyFill="1" applyBorder="1" applyAlignment="1">
      <alignment horizontal="left" vertical="center" wrapText="1"/>
    </xf>
    <xf numFmtId="0" fontId="33" fillId="0" borderId="36" xfId="0" applyFont="1" applyFill="1" applyBorder="1" applyAlignment="1">
      <alignment horizontal="center" vertical="center"/>
    </xf>
    <xf numFmtId="0" fontId="65" fillId="36" borderId="37" xfId="0" applyFont="1" applyFill="1" applyBorder="1" applyAlignment="1">
      <alignment horizontal="right" vertical="center" wrapText="1"/>
    </xf>
    <xf numFmtId="0" fontId="65" fillId="36" borderId="38" xfId="0" applyFont="1" applyFill="1" applyBorder="1" applyAlignment="1">
      <alignment horizontal="right" vertical="center" wrapText="1"/>
    </xf>
    <xf numFmtId="0" fontId="10" fillId="33" borderId="29" xfId="0" applyFont="1" applyFill="1" applyBorder="1" applyAlignment="1">
      <alignment horizontal="left"/>
    </xf>
    <xf numFmtId="0" fontId="10" fillId="33" borderId="30" xfId="0" applyFont="1" applyFill="1" applyBorder="1" applyAlignment="1">
      <alignment horizontal="left"/>
    </xf>
    <xf numFmtId="0" fontId="10" fillId="33" borderId="31" xfId="0" applyFont="1" applyFill="1" applyBorder="1" applyAlignment="1">
      <alignment horizontal="left"/>
    </xf>
    <xf numFmtId="0" fontId="10" fillId="33" borderId="13" xfId="0" applyFont="1" applyFill="1" applyBorder="1" applyAlignment="1">
      <alignment horizontal="left" wrapText="1"/>
    </xf>
    <xf numFmtId="0" fontId="10" fillId="33" borderId="0" xfId="0" applyFont="1" applyFill="1" applyBorder="1" applyAlignment="1">
      <alignment horizontal="left" wrapText="1"/>
    </xf>
    <xf numFmtId="0" fontId="10" fillId="33" borderId="14" xfId="0" applyFont="1" applyFill="1" applyBorder="1" applyAlignment="1">
      <alignment horizontal="left" wrapText="1"/>
    </xf>
    <xf numFmtId="0" fontId="5" fillId="33" borderId="13" xfId="0" applyFont="1" applyFill="1" applyBorder="1" applyAlignment="1" quotePrefix="1">
      <alignment horizontal="left" wrapText="1"/>
    </xf>
    <xf numFmtId="0" fontId="5" fillId="33" borderId="0" xfId="0" applyFont="1" applyFill="1" applyBorder="1" applyAlignment="1" quotePrefix="1">
      <alignment horizontal="left" wrapText="1"/>
    </xf>
    <xf numFmtId="0" fontId="5" fillId="33" borderId="14" xfId="0" applyFont="1" applyFill="1" applyBorder="1" applyAlignment="1" quotePrefix="1">
      <alignment horizontal="left" wrapText="1"/>
    </xf>
    <xf numFmtId="0" fontId="5" fillId="33" borderId="13" xfId="0" applyFont="1" applyFill="1" applyBorder="1" applyAlignment="1" quotePrefix="1">
      <alignment horizontal="left" vertical="center" wrapText="1"/>
    </xf>
    <xf numFmtId="0" fontId="5" fillId="33" borderId="0" xfId="0" applyFont="1" applyFill="1" applyBorder="1" applyAlignment="1" quotePrefix="1">
      <alignment horizontal="left" vertical="center" wrapText="1"/>
    </xf>
    <xf numFmtId="0" fontId="5" fillId="33" borderId="14" xfId="0" applyFont="1" applyFill="1" applyBorder="1" applyAlignment="1" quotePrefix="1">
      <alignment horizontal="left" vertical="center" wrapText="1"/>
    </xf>
    <xf numFmtId="0" fontId="10" fillId="33" borderId="13" xfId="0" applyFont="1" applyFill="1" applyBorder="1" applyAlignment="1">
      <alignment horizontal="left"/>
    </xf>
    <xf numFmtId="0" fontId="10" fillId="33" borderId="0" xfId="0" applyFont="1" applyFill="1" applyBorder="1" applyAlignment="1">
      <alignment horizontal="left"/>
    </xf>
    <xf numFmtId="0" fontId="10" fillId="33" borderId="14" xfId="0" applyFont="1" applyFill="1" applyBorder="1" applyAlignment="1">
      <alignment horizontal="left"/>
    </xf>
    <xf numFmtId="0" fontId="59" fillId="33" borderId="13" xfId="0" applyFont="1" applyFill="1" applyBorder="1" applyAlignment="1">
      <alignment horizontal="left" wrapText="1"/>
    </xf>
    <xf numFmtId="0" fontId="59" fillId="33" borderId="0" xfId="0" applyFont="1" applyFill="1" applyBorder="1" applyAlignment="1">
      <alignment horizontal="left" wrapText="1"/>
    </xf>
    <xf numFmtId="0" fontId="59" fillId="33" borderId="14" xfId="0" applyFont="1" applyFill="1" applyBorder="1" applyAlignment="1">
      <alignment horizontal="left" wrapText="1"/>
    </xf>
    <xf numFmtId="0" fontId="65" fillId="33" borderId="39" xfId="0" applyFont="1" applyFill="1" applyBorder="1" applyAlignment="1">
      <alignment horizontal="center" vertical="center"/>
    </xf>
    <xf numFmtId="0" fontId="65" fillId="33" borderId="33" xfId="0" applyFont="1" applyFill="1" applyBorder="1" applyAlignment="1">
      <alignment horizontal="center" vertical="center"/>
    </xf>
    <xf numFmtId="0" fontId="62" fillId="7" borderId="40" xfId="0" applyFont="1" applyFill="1" applyBorder="1" applyAlignment="1">
      <alignment horizontal="left" vertical="center" wrapText="1"/>
    </xf>
    <xf numFmtId="0" fontId="62" fillId="7" borderId="41" xfId="0" applyFont="1" applyFill="1" applyBorder="1" applyAlignment="1">
      <alignment horizontal="left" vertical="center" wrapText="1"/>
    </xf>
    <xf numFmtId="0" fontId="62" fillId="7" borderId="42" xfId="0" applyFont="1" applyFill="1" applyBorder="1" applyAlignment="1">
      <alignment horizontal="left" vertical="center" wrapText="1"/>
    </xf>
    <xf numFmtId="0" fontId="33" fillId="0" borderId="42" xfId="0" applyFont="1" applyFill="1" applyBorder="1" applyAlignment="1">
      <alignment horizontal="center" vertical="center"/>
    </xf>
    <xf numFmtId="0" fontId="76" fillId="0" borderId="43" xfId="0" applyFont="1" applyFill="1" applyBorder="1" applyAlignment="1">
      <alignment horizontal="center" vertical="top" wrapText="1"/>
    </xf>
    <xf numFmtId="0" fontId="76" fillId="0" borderId="44" xfId="0" applyFont="1" applyFill="1" applyBorder="1" applyAlignment="1">
      <alignment horizontal="center" vertical="top" wrapText="1"/>
    </xf>
    <xf numFmtId="0" fontId="76" fillId="0" borderId="45" xfId="0" applyFont="1" applyFill="1" applyBorder="1" applyAlignment="1">
      <alignment horizontal="center" vertical="top" wrapText="1"/>
    </xf>
    <xf numFmtId="0" fontId="77" fillId="0" borderId="36" xfId="0" applyFont="1" applyFill="1" applyBorder="1" applyAlignment="1">
      <alignment horizontal="center" vertical="center"/>
    </xf>
    <xf numFmtId="0" fontId="0" fillId="0" borderId="12" xfId="0" applyFont="1" applyBorder="1" applyAlignment="1">
      <alignment horizontal="left" wrapText="1"/>
    </xf>
    <xf numFmtId="0" fontId="0" fillId="0" borderId="37" xfId="0" applyFont="1" applyBorder="1" applyAlignment="1">
      <alignment horizontal="left"/>
    </xf>
    <xf numFmtId="0" fontId="0" fillId="0" borderId="46" xfId="0" applyFont="1" applyBorder="1" applyAlignment="1">
      <alignment horizontal="left"/>
    </xf>
    <xf numFmtId="0" fontId="63" fillId="18" borderId="29" xfId="0" applyFont="1" applyFill="1" applyBorder="1" applyAlignment="1">
      <alignment horizontal="center" vertical="center" wrapText="1"/>
    </xf>
    <xf numFmtId="0" fontId="63" fillId="18" borderId="30" xfId="0" applyFont="1" applyFill="1" applyBorder="1" applyAlignment="1">
      <alignment horizontal="center" vertical="center"/>
    </xf>
    <xf numFmtId="0" fontId="63" fillId="18" borderId="31" xfId="0" applyFont="1" applyFill="1" applyBorder="1" applyAlignment="1">
      <alignment horizontal="center" vertical="center"/>
    </xf>
    <xf numFmtId="0" fontId="67" fillId="36" borderId="21" xfId="0" applyFont="1" applyFill="1" applyBorder="1" applyAlignment="1">
      <alignment horizontal="right" vertical="center"/>
    </xf>
    <xf numFmtId="0" fontId="68" fillId="14" borderId="17" xfId="0" applyFont="1" applyFill="1" applyBorder="1" applyAlignment="1">
      <alignment horizontal="right" vertical="center"/>
    </xf>
    <xf numFmtId="0" fontId="0" fillId="0" borderId="12" xfId="0" applyFont="1" applyBorder="1" applyAlignment="1">
      <alignment horizontal="left" vertical="center" wrapText="1"/>
    </xf>
    <xf numFmtId="0" fontId="0" fillId="0" borderId="37" xfId="0" applyFont="1" applyBorder="1" applyAlignment="1">
      <alignment horizontal="left" vertical="center" wrapText="1"/>
    </xf>
    <xf numFmtId="0" fontId="0" fillId="0" borderId="46" xfId="0" applyFont="1" applyBorder="1" applyAlignment="1">
      <alignment horizontal="left" vertical="center" wrapText="1"/>
    </xf>
    <xf numFmtId="0" fontId="62" fillId="33" borderId="40" xfId="0" applyFont="1" applyFill="1" applyBorder="1" applyAlignment="1">
      <alignment horizontal="center" vertical="center"/>
    </xf>
    <xf numFmtId="0" fontId="62" fillId="33" borderId="41" xfId="0" applyFont="1" applyFill="1" applyBorder="1" applyAlignment="1">
      <alignment horizontal="center" vertical="center"/>
    </xf>
    <xf numFmtId="0" fontId="62" fillId="33" borderId="47" xfId="0" applyFont="1" applyFill="1" applyBorder="1" applyAlignment="1">
      <alignment horizontal="center" vertical="center"/>
    </xf>
    <xf numFmtId="0" fontId="0" fillId="0" borderId="36" xfId="0" applyBorder="1" applyAlignment="1">
      <alignment horizontal="left" vertical="center" wrapText="1"/>
    </xf>
    <xf numFmtId="0" fontId="0" fillId="0" borderId="13" xfId="0" applyBorder="1" applyAlignment="1">
      <alignment horizontal="left" vertical="center"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73" fillId="38" borderId="43" xfId="0" applyFont="1" applyFill="1" applyBorder="1" applyAlignment="1">
      <alignment horizontal="left" vertical="center" wrapText="1"/>
    </xf>
    <xf numFmtId="0" fontId="73" fillId="38" borderId="44" xfId="0" applyFont="1" applyFill="1" applyBorder="1" applyAlignment="1">
      <alignment horizontal="left" vertical="center" wrapText="1"/>
    </xf>
    <xf numFmtId="0" fontId="73" fillId="38" borderId="45" xfId="0" applyFont="1" applyFill="1" applyBorder="1" applyAlignment="1">
      <alignment horizontal="left" vertical="center" wrapText="1"/>
    </xf>
    <xf numFmtId="0" fontId="63" fillId="19" borderId="24" xfId="0" applyFont="1" applyFill="1" applyBorder="1" applyAlignment="1">
      <alignment horizontal="right" vertical="center"/>
    </xf>
    <xf numFmtId="0" fontId="0" fillId="0" borderId="13" xfId="0" applyBorder="1" applyAlignment="1">
      <alignment horizontal="left" vertical="center"/>
    </xf>
    <xf numFmtId="0" fontId="0" fillId="0" borderId="0" xfId="0" applyBorder="1" applyAlignment="1">
      <alignment horizontal="left" vertical="center"/>
    </xf>
    <xf numFmtId="0" fontId="0" fillId="0" borderId="14" xfId="0" applyBorder="1" applyAlignment="1">
      <alignment horizontal="left" vertical="center"/>
    </xf>
    <xf numFmtId="0" fontId="73" fillId="0" borderId="48" xfId="0" applyFont="1" applyBorder="1" applyAlignment="1">
      <alignment horizontal="right" vertical="center"/>
    </xf>
    <xf numFmtId="0" fontId="73" fillId="0" borderId="21" xfId="0" applyFont="1" applyBorder="1" applyAlignment="1">
      <alignment horizontal="right" vertical="center"/>
    </xf>
    <xf numFmtId="0" fontId="0" fillId="0" borderId="37" xfId="0" applyFont="1" applyBorder="1" applyAlignment="1">
      <alignment horizontal="left" wrapText="1"/>
    </xf>
    <xf numFmtId="0" fontId="0" fillId="0" borderId="46" xfId="0" applyFont="1" applyBorder="1" applyAlignment="1">
      <alignment horizontal="left" wrapText="1"/>
    </xf>
    <xf numFmtId="0" fontId="11" fillId="0" borderId="0" xfId="0" applyFont="1" applyFill="1" applyAlignment="1">
      <alignment horizontal="left" vertical="center" wrapText="1"/>
    </xf>
    <xf numFmtId="0" fontId="71" fillId="0" borderId="29" xfId="0" applyFont="1" applyFill="1" applyBorder="1" applyAlignment="1">
      <alignment horizontal="center" vertical="center" wrapText="1"/>
    </xf>
    <xf numFmtId="0" fontId="71" fillId="0" borderId="30" xfId="0" applyFont="1" applyFill="1" applyBorder="1" applyAlignment="1">
      <alignment horizontal="center" vertical="center" wrapText="1"/>
    </xf>
    <xf numFmtId="0" fontId="71" fillId="0" borderId="31" xfId="0" applyFont="1" applyFill="1" applyBorder="1" applyAlignment="1">
      <alignment horizontal="center" vertical="center" wrapText="1"/>
    </xf>
    <xf numFmtId="0" fontId="59" fillId="35" borderId="32" xfId="0" applyFont="1" applyFill="1" applyBorder="1" applyAlignment="1">
      <alignment horizontal="right" vertical="center" wrapText="1"/>
    </xf>
    <xf numFmtId="0" fontId="59" fillId="35" borderId="10" xfId="0" applyFont="1" applyFill="1" applyBorder="1" applyAlignment="1">
      <alignment horizontal="right" vertical="center" wrapText="1"/>
    </xf>
    <xf numFmtId="0" fontId="73" fillId="34" borderId="32" xfId="0" applyFont="1" applyFill="1" applyBorder="1" applyAlignment="1">
      <alignment horizontal="center" vertical="center" wrapText="1"/>
    </xf>
    <xf numFmtId="0" fontId="73" fillId="34" borderId="10" xfId="0" applyFont="1" applyFill="1" applyBorder="1" applyAlignment="1">
      <alignment horizontal="center" vertical="center" wrapText="1"/>
    </xf>
    <xf numFmtId="0" fontId="10" fillId="35" borderId="32" xfId="0" applyFont="1" applyFill="1" applyBorder="1" applyAlignment="1">
      <alignment horizontal="right" wrapText="1"/>
    </xf>
    <xf numFmtId="0" fontId="10" fillId="35" borderId="10" xfId="0" applyFont="1" applyFill="1" applyBorder="1" applyAlignment="1">
      <alignment horizontal="right" wrapText="1"/>
    </xf>
    <xf numFmtId="0" fontId="0" fillId="33" borderId="49" xfId="0" applyFill="1" applyBorder="1" applyAlignment="1">
      <alignment horizontal="center" vertical="center"/>
    </xf>
    <xf numFmtId="0" fontId="0" fillId="33" borderId="50" xfId="0"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87"/>
  <sheetViews>
    <sheetView zoomScale="70" zoomScaleNormal="70" zoomScalePageLayoutView="0" workbookViewId="0" topLeftCell="A1">
      <selection activeCell="B15" sqref="B15:B16"/>
    </sheetView>
  </sheetViews>
  <sheetFormatPr defaultColWidth="9.00390625" defaultRowHeight="15.75"/>
  <cols>
    <col min="1" max="1" width="8.625" style="2" customWidth="1"/>
    <col min="2" max="2" width="54.125" style="1" customWidth="1"/>
    <col min="3" max="3" width="31.625" style="1" customWidth="1"/>
    <col min="4" max="4" width="27.50390625" style="1" customWidth="1"/>
    <col min="5" max="5" width="16.875" style="1" customWidth="1"/>
    <col min="6" max="6" width="17.625" style="7" customWidth="1"/>
    <col min="7" max="8" width="20.125" style="7" customWidth="1"/>
    <col min="9" max="9" width="19.625" style="8" customWidth="1"/>
    <col min="10" max="10" width="7.625" style="0" customWidth="1"/>
    <col min="11" max="11" width="52.125" style="0" customWidth="1"/>
  </cols>
  <sheetData>
    <row r="1" spans="1:9" ht="78.75" customHeight="1" thickBot="1">
      <c r="A1" s="139" t="s">
        <v>107</v>
      </c>
      <c r="B1" s="140"/>
      <c r="C1" s="140"/>
      <c r="D1" s="140"/>
      <c r="E1" s="140"/>
      <c r="F1" s="140"/>
      <c r="G1" s="140"/>
      <c r="H1" s="140"/>
      <c r="I1" s="141"/>
    </row>
    <row r="2" spans="1:9" s="1" customFormat="1" ht="78" customHeight="1" thickBot="1">
      <c r="A2" s="43" t="s">
        <v>0</v>
      </c>
      <c r="B2" s="44" t="s">
        <v>1</v>
      </c>
      <c r="C2" s="45" t="s">
        <v>2</v>
      </c>
      <c r="D2" s="46" t="s">
        <v>3</v>
      </c>
      <c r="E2" s="47" t="s">
        <v>7</v>
      </c>
      <c r="F2" s="48" t="s">
        <v>52</v>
      </c>
      <c r="G2" s="48" t="s">
        <v>12</v>
      </c>
      <c r="H2" s="48" t="s">
        <v>50</v>
      </c>
      <c r="I2" s="74" t="s">
        <v>51</v>
      </c>
    </row>
    <row r="3" spans="1:10" ht="18" customHeight="1" thickBot="1">
      <c r="A3" s="108">
        <v>1</v>
      </c>
      <c r="B3" s="110" t="s">
        <v>81</v>
      </c>
      <c r="C3" s="111" t="s">
        <v>83</v>
      </c>
      <c r="D3" s="12" t="s">
        <v>24</v>
      </c>
      <c r="E3" s="38"/>
      <c r="F3" s="142">
        <v>10</v>
      </c>
      <c r="G3" s="38"/>
      <c r="H3" s="39"/>
      <c r="I3" s="53">
        <f>E3*G3*H3</f>
        <v>0</v>
      </c>
      <c r="J3" s="11"/>
    </row>
    <row r="4" spans="1:9" ht="18" customHeight="1" thickBot="1">
      <c r="A4" s="108"/>
      <c r="B4" s="110"/>
      <c r="C4" s="111" t="s">
        <v>49</v>
      </c>
      <c r="D4" s="6" t="s">
        <v>11</v>
      </c>
      <c r="E4" s="40"/>
      <c r="F4" s="142"/>
      <c r="G4" s="40"/>
      <c r="H4" s="41"/>
      <c r="I4" s="53">
        <f>E4*G4*H4</f>
        <v>0</v>
      </c>
    </row>
    <row r="5" spans="1:9" ht="18" customHeight="1" thickBot="1">
      <c r="A5" s="109"/>
      <c r="B5" s="113" t="s">
        <v>13</v>
      </c>
      <c r="C5" s="113"/>
      <c r="D5" s="114"/>
      <c r="E5" s="49">
        <f>SUM(E3:E4)</f>
        <v>0</v>
      </c>
      <c r="F5" s="49">
        <f>SUM(F3)</f>
        <v>10</v>
      </c>
      <c r="G5" s="49">
        <f>SUM(G3:G4)</f>
        <v>0</v>
      </c>
      <c r="H5" s="56"/>
      <c r="I5" s="50">
        <f>SUM(I3:I4)</f>
        <v>0</v>
      </c>
    </row>
    <row r="6" spans="1:10" ht="18" customHeight="1">
      <c r="A6" s="108">
        <v>2</v>
      </c>
      <c r="B6" s="135" t="s">
        <v>82</v>
      </c>
      <c r="C6" s="137" t="s">
        <v>84</v>
      </c>
      <c r="D6" s="12" t="s">
        <v>24</v>
      </c>
      <c r="E6" s="51"/>
      <c r="F6" s="138">
        <v>1</v>
      </c>
      <c r="G6" s="51"/>
      <c r="H6" s="52"/>
      <c r="I6" s="53">
        <f>E6*G6*H6</f>
        <v>0</v>
      </c>
      <c r="J6" s="11"/>
    </row>
    <row r="7" spans="1:9" ht="18" customHeight="1">
      <c r="A7" s="133"/>
      <c r="B7" s="136"/>
      <c r="C7" s="157"/>
      <c r="D7" s="6" t="s">
        <v>11</v>
      </c>
      <c r="E7" s="54"/>
      <c r="F7" s="112"/>
      <c r="G7" s="54"/>
      <c r="H7" s="55"/>
      <c r="I7" s="42">
        <f>E7*G7*H7</f>
        <v>0</v>
      </c>
    </row>
    <row r="8" spans="1:9" ht="18" customHeight="1" thickBot="1">
      <c r="A8" s="134"/>
      <c r="B8" s="113" t="s">
        <v>14</v>
      </c>
      <c r="C8" s="113"/>
      <c r="D8" s="114"/>
      <c r="E8" s="49">
        <f>SUM(E6:E7)</f>
        <v>0</v>
      </c>
      <c r="F8" s="49">
        <f>SUM(F6)</f>
        <v>1</v>
      </c>
      <c r="G8" s="49">
        <f>SUM(G6:G7)</f>
        <v>0</v>
      </c>
      <c r="H8" s="56"/>
      <c r="I8" s="50">
        <f>SUM(I6:I7)</f>
        <v>0</v>
      </c>
    </row>
    <row r="9" spans="1:10" ht="18" customHeight="1" thickBot="1">
      <c r="A9" s="108">
        <v>3</v>
      </c>
      <c r="B9" s="110" t="s">
        <v>80</v>
      </c>
      <c r="C9" s="111" t="s">
        <v>85</v>
      </c>
      <c r="D9" s="12" t="s">
        <v>24</v>
      </c>
      <c r="E9" s="51"/>
      <c r="F9" s="112">
        <v>10</v>
      </c>
      <c r="G9" s="51"/>
      <c r="H9" s="52"/>
      <c r="I9" s="53">
        <f>E9*G9*H9</f>
        <v>0</v>
      </c>
      <c r="J9" s="11"/>
    </row>
    <row r="10" spans="1:9" ht="18" customHeight="1" thickBot="1">
      <c r="A10" s="108"/>
      <c r="B10" s="110"/>
      <c r="C10" s="111" t="s">
        <v>49</v>
      </c>
      <c r="D10" s="6" t="s">
        <v>11</v>
      </c>
      <c r="E10" s="54"/>
      <c r="F10" s="112"/>
      <c r="G10" s="54"/>
      <c r="H10" s="55"/>
      <c r="I10" s="42">
        <f>E10*G10*H10</f>
        <v>0</v>
      </c>
    </row>
    <row r="11" spans="1:9" ht="18" customHeight="1" thickBot="1">
      <c r="A11" s="109"/>
      <c r="B11" s="113" t="s">
        <v>15</v>
      </c>
      <c r="C11" s="113"/>
      <c r="D11" s="114"/>
      <c r="E11" s="49">
        <f>SUM(E9:E10)</f>
        <v>0</v>
      </c>
      <c r="F11" s="49">
        <f>SUM(F9)</f>
        <v>10</v>
      </c>
      <c r="G11" s="49">
        <f>SUM(G9:G10)</f>
        <v>0</v>
      </c>
      <c r="H11" s="56"/>
      <c r="I11" s="50">
        <f>SUM(I9:I10)</f>
        <v>0</v>
      </c>
    </row>
    <row r="12" spans="1:10" ht="18" customHeight="1" thickBot="1">
      <c r="A12" s="108">
        <v>4</v>
      </c>
      <c r="B12" s="110" t="s">
        <v>79</v>
      </c>
      <c r="C12" s="111" t="s">
        <v>86</v>
      </c>
      <c r="D12" s="12" t="s">
        <v>24</v>
      </c>
      <c r="E12" s="51"/>
      <c r="F12" s="112">
        <v>9</v>
      </c>
      <c r="G12" s="51"/>
      <c r="H12" s="52"/>
      <c r="I12" s="53">
        <f>E12*G12*H12</f>
        <v>0</v>
      </c>
      <c r="J12" s="11"/>
    </row>
    <row r="13" spans="1:9" ht="18" customHeight="1" thickBot="1">
      <c r="A13" s="108"/>
      <c r="B13" s="110"/>
      <c r="C13" s="111" t="s">
        <v>49</v>
      </c>
      <c r="D13" s="6" t="s">
        <v>11</v>
      </c>
      <c r="E13" s="54"/>
      <c r="F13" s="112"/>
      <c r="G13" s="54"/>
      <c r="H13" s="55"/>
      <c r="I13" s="42">
        <f>E13*G13*H13</f>
        <v>0</v>
      </c>
    </row>
    <row r="14" spans="1:9" ht="18" customHeight="1" thickBot="1">
      <c r="A14" s="109"/>
      <c r="B14" s="113" t="s">
        <v>16</v>
      </c>
      <c r="C14" s="113"/>
      <c r="D14" s="114"/>
      <c r="E14" s="49">
        <f>SUM(E12:E13)</f>
        <v>0</v>
      </c>
      <c r="F14" s="49">
        <f>SUM(F12)</f>
        <v>9</v>
      </c>
      <c r="G14" s="49">
        <f>SUM(G12:G13)</f>
        <v>0</v>
      </c>
      <c r="H14" s="56"/>
      <c r="I14" s="50">
        <f>SUM(I12:I13)</f>
        <v>0</v>
      </c>
    </row>
    <row r="15" spans="1:10" ht="18" customHeight="1" thickBot="1">
      <c r="A15" s="108">
        <v>5</v>
      </c>
      <c r="B15" s="110" t="s">
        <v>78</v>
      </c>
      <c r="C15" s="111" t="s">
        <v>87</v>
      </c>
      <c r="D15" s="12" t="s">
        <v>24</v>
      </c>
      <c r="E15" s="51"/>
      <c r="F15" s="112">
        <v>1</v>
      </c>
      <c r="G15" s="51"/>
      <c r="H15" s="52"/>
      <c r="I15" s="53">
        <f>E15*G15*H15</f>
        <v>0</v>
      </c>
      <c r="J15" s="11"/>
    </row>
    <row r="16" spans="1:9" ht="18" customHeight="1" thickBot="1">
      <c r="A16" s="108"/>
      <c r="B16" s="110"/>
      <c r="C16" s="111" t="s">
        <v>49</v>
      </c>
      <c r="D16" s="6" t="s">
        <v>11</v>
      </c>
      <c r="E16" s="54"/>
      <c r="F16" s="112"/>
      <c r="G16" s="54"/>
      <c r="H16" s="55"/>
      <c r="I16" s="42">
        <f>E16*G16*H16</f>
        <v>0</v>
      </c>
    </row>
    <row r="17" spans="1:9" ht="18" customHeight="1" thickBot="1">
      <c r="A17" s="109"/>
      <c r="B17" s="113" t="s">
        <v>53</v>
      </c>
      <c r="C17" s="113"/>
      <c r="D17" s="114"/>
      <c r="E17" s="49">
        <f>SUM(E15:E16)</f>
        <v>0</v>
      </c>
      <c r="F17" s="49">
        <f>SUM(F15)</f>
        <v>1</v>
      </c>
      <c r="G17" s="49">
        <f>SUM(G15:G16)</f>
        <v>0</v>
      </c>
      <c r="H17" s="56"/>
      <c r="I17" s="50">
        <f>SUM(I15:I16)</f>
        <v>0</v>
      </c>
    </row>
    <row r="18" spans="1:10" ht="18" customHeight="1" thickBot="1">
      <c r="A18" s="108">
        <v>6</v>
      </c>
      <c r="B18" s="110" t="s">
        <v>77</v>
      </c>
      <c r="C18" s="111" t="s">
        <v>88</v>
      </c>
      <c r="D18" s="12" t="s">
        <v>24</v>
      </c>
      <c r="E18" s="51"/>
      <c r="F18" s="112">
        <v>2</v>
      </c>
      <c r="G18" s="51"/>
      <c r="H18" s="52"/>
      <c r="I18" s="53">
        <f>E18*G18*H18</f>
        <v>0</v>
      </c>
      <c r="J18" s="11"/>
    </row>
    <row r="19" spans="1:9" ht="18" customHeight="1" thickBot="1">
      <c r="A19" s="108"/>
      <c r="B19" s="110"/>
      <c r="C19" s="111" t="s">
        <v>49</v>
      </c>
      <c r="D19" s="6" t="s">
        <v>11</v>
      </c>
      <c r="E19" s="54"/>
      <c r="F19" s="112"/>
      <c r="G19" s="54"/>
      <c r="H19" s="55"/>
      <c r="I19" s="42">
        <f>E19*G19*H19</f>
        <v>0</v>
      </c>
    </row>
    <row r="20" spans="1:9" ht="18" customHeight="1" thickBot="1">
      <c r="A20" s="109"/>
      <c r="B20" s="113" t="s">
        <v>54</v>
      </c>
      <c r="C20" s="113"/>
      <c r="D20" s="114"/>
      <c r="E20" s="49">
        <f>SUM(E18:E19)</f>
        <v>0</v>
      </c>
      <c r="F20" s="49">
        <f>SUM(F18)</f>
        <v>2</v>
      </c>
      <c r="G20" s="49">
        <f>SUM(G18:G19)</f>
        <v>0</v>
      </c>
      <c r="H20" s="56"/>
      <c r="I20" s="50">
        <f>SUM(I18:I19)</f>
        <v>0</v>
      </c>
    </row>
    <row r="21" spans="1:10" ht="18" customHeight="1" thickBot="1">
      <c r="A21" s="108">
        <v>7</v>
      </c>
      <c r="B21" s="110" t="s">
        <v>89</v>
      </c>
      <c r="C21" s="111" t="s">
        <v>95</v>
      </c>
      <c r="D21" s="12"/>
      <c r="E21" s="51"/>
      <c r="F21" s="112">
        <v>10</v>
      </c>
      <c r="G21" s="51"/>
      <c r="H21" s="52"/>
      <c r="I21" s="53">
        <f>E21*G21*H21</f>
        <v>0</v>
      </c>
      <c r="J21" s="11"/>
    </row>
    <row r="22" spans="1:9" ht="18" customHeight="1" thickBot="1">
      <c r="A22" s="108"/>
      <c r="B22" s="110"/>
      <c r="C22" s="111" t="s">
        <v>49</v>
      </c>
      <c r="D22" s="6" t="s">
        <v>11</v>
      </c>
      <c r="E22" s="54"/>
      <c r="F22" s="112"/>
      <c r="G22" s="54"/>
      <c r="H22" s="55"/>
      <c r="I22" s="42">
        <f>E22*G22*H22</f>
        <v>0</v>
      </c>
    </row>
    <row r="23" spans="1:9" ht="18" customHeight="1" thickBot="1">
      <c r="A23" s="109"/>
      <c r="B23" s="113" t="s">
        <v>57</v>
      </c>
      <c r="C23" s="113"/>
      <c r="D23" s="114"/>
      <c r="E23" s="49">
        <f>SUM(E21:E22)</f>
        <v>0</v>
      </c>
      <c r="F23" s="49">
        <f>SUM(F21)</f>
        <v>10</v>
      </c>
      <c r="G23" s="49">
        <f>SUM(G21:G22)</f>
        <v>0</v>
      </c>
      <c r="H23" s="56"/>
      <c r="I23" s="50">
        <f>SUM(I21:I22)</f>
        <v>0</v>
      </c>
    </row>
    <row r="24" spans="1:10" ht="18" customHeight="1">
      <c r="A24" s="108">
        <v>8</v>
      </c>
      <c r="B24" s="135" t="s">
        <v>90</v>
      </c>
      <c r="C24" s="137" t="s">
        <v>96</v>
      </c>
      <c r="D24" s="12" t="s">
        <v>24</v>
      </c>
      <c r="E24" s="51"/>
      <c r="F24" s="138">
        <v>6</v>
      </c>
      <c r="G24" s="51"/>
      <c r="H24" s="52"/>
      <c r="I24" s="53">
        <f>E24*G24*H24</f>
        <v>0</v>
      </c>
      <c r="J24" s="11"/>
    </row>
    <row r="25" spans="1:9" ht="18" customHeight="1">
      <c r="A25" s="133"/>
      <c r="B25" s="136"/>
      <c r="C25" s="111" t="s">
        <v>49</v>
      </c>
      <c r="D25" s="6" t="s">
        <v>11</v>
      </c>
      <c r="E25" s="54"/>
      <c r="F25" s="112"/>
      <c r="G25" s="54"/>
      <c r="H25" s="55"/>
      <c r="I25" s="42">
        <f>E25*G25*H25</f>
        <v>0</v>
      </c>
    </row>
    <row r="26" spans="1:9" ht="18" customHeight="1" thickBot="1">
      <c r="A26" s="134"/>
      <c r="B26" s="113" t="s">
        <v>56</v>
      </c>
      <c r="C26" s="113"/>
      <c r="D26" s="114"/>
      <c r="E26" s="49">
        <f>SUM(E24:E25)</f>
        <v>0</v>
      </c>
      <c r="F26" s="49">
        <f>SUM(F24)</f>
        <v>6</v>
      </c>
      <c r="G26" s="49">
        <f>SUM(G24:G25)</f>
        <v>0</v>
      </c>
      <c r="H26" s="56"/>
      <c r="I26" s="50">
        <f>SUM(I24:I25)</f>
        <v>0</v>
      </c>
    </row>
    <row r="27" spans="1:10" ht="18" customHeight="1" thickBot="1">
      <c r="A27" s="108">
        <v>9</v>
      </c>
      <c r="B27" s="110" t="s">
        <v>91</v>
      </c>
      <c r="C27" s="111" t="s">
        <v>97</v>
      </c>
      <c r="D27" s="12" t="s">
        <v>24</v>
      </c>
      <c r="E27" s="51"/>
      <c r="F27" s="112">
        <v>9</v>
      </c>
      <c r="G27" s="51"/>
      <c r="H27" s="52"/>
      <c r="I27" s="53">
        <f>E27*G27*H27</f>
        <v>0</v>
      </c>
      <c r="J27" s="11"/>
    </row>
    <row r="28" spans="1:9" ht="42.75" customHeight="1" thickBot="1">
      <c r="A28" s="108"/>
      <c r="B28" s="110"/>
      <c r="C28" s="111" t="s">
        <v>49</v>
      </c>
      <c r="D28" s="6" t="s">
        <v>11</v>
      </c>
      <c r="E28" s="54"/>
      <c r="F28" s="112"/>
      <c r="G28" s="54"/>
      <c r="H28" s="55"/>
      <c r="I28" s="42">
        <f>E28*G28*H28</f>
        <v>0</v>
      </c>
    </row>
    <row r="29" spans="1:9" ht="19.5" customHeight="1" thickBot="1">
      <c r="A29" s="109"/>
      <c r="B29" s="113" t="s">
        <v>55</v>
      </c>
      <c r="C29" s="113"/>
      <c r="D29" s="114"/>
      <c r="E29" s="49">
        <f>SUM(E27:E28)</f>
        <v>0</v>
      </c>
      <c r="F29" s="49">
        <f>SUM(F27)</f>
        <v>9</v>
      </c>
      <c r="G29" s="49">
        <f>SUM(G27:G28)</f>
        <v>0</v>
      </c>
      <c r="H29" s="56"/>
      <c r="I29" s="50">
        <f>SUM(I27:I28)</f>
        <v>0</v>
      </c>
    </row>
    <row r="30" spans="1:10" ht="18" customHeight="1" thickBot="1">
      <c r="A30" s="108">
        <v>10</v>
      </c>
      <c r="B30" s="110" t="s">
        <v>92</v>
      </c>
      <c r="C30" s="111" t="s">
        <v>98</v>
      </c>
      <c r="D30" s="12" t="s">
        <v>24</v>
      </c>
      <c r="E30" s="51"/>
      <c r="F30" s="112">
        <v>9</v>
      </c>
      <c r="G30" s="51"/>
      <c r="H30" s="52"/>
      <c r="I30" s="53">
        <f>E30*G30*H30</f>
        <v>0</v>
      </c>
      <c r="J30" s="11"/>
    </row>
    <row r="31" spans="1:9" ht="26.25" customHeight="1" thickBot="1">
      <c r="A31" s="108"/>
      <c r="B31" s="110"/>
      <c r="C31" s="111" t="s">
        <v>49</v>
      </c>
      <c r="D31" s="6" t="s">
        <v>11</v>
      </c>
      <c r="E31" s="54"/>
      <c r="F31" s="112"/>
      <c r="G31" s="54"/>
      <c r="H31" s="55"/>
      <c r="I31" s="42">
        <f>E31*G31*H31</f>
        <v>0</v>
      </c>
    </row>
    <row r="32" spans="1:9" ht="18" customHeight="1" thickBot="1">
      <c r="A32" s="109"/>
      <c r="B32" s="113"/>
      <c r="C32" s="113"/>
      <c r="D32" s="114"/>
      <c r="E32" s="49">
        <f>SUM(E30:E31)</f>
        <v>0</v>
      </c>
      <c r="F32" s="49">
        <f>SUM(F30)</f>
        <v>9</v>
      </c>
      <c r="G32" s="49">
        <f>SUM(G30:G31)</f>
        <v>0</v>
      </c>
      <c r="H32" s="56"/>
      <c r="I32" s="50">
        <f>SUM(I30:I31)</f>
        <v>0</v>
      </c>
    </row>
    <row r="33" spans="1:10" ht="18" customHeight="1" thickBot="1">
      <c r="A33" s="108">
        <v>11</v>
      </c>
      <c r="B33" s="110" t="s">
        <v>93</v>
      </c>
      <c r="C33" s="111" t="s">
        <v>99</v>
      </c>
      <c r="D33" s="12" t="s">
        <v>24</v>
      </c>
      <c r="E33" s="51"/>
      <c r="F33" s="112">
        <v>1</v>
      </c>
      <c r="G33" s="51"/>
      <c r="H33" s="52"/>
      <c r="I33" s="53">
        <f>E33*G33*H33</f>
        <v>0</v>
      </c>
      <c r="J33" s="11"/>
    </row>
    <row r="34" spans="1:9" ht="18" customHeight="1" thickBot="1">
      <c r="A34" s="108"/>
      <c r="B34" s="110"/>
      <c r="C34" s="111" t="s">
        <v>49</v>
      </c>
      <c r="D34" s="6" t="s">
        <v>11</v>
      </c>
      <c r="E34" s="54"/>
      <c r="F34" s="112"/>
      <c r="G34" s="54"/>
      <c r="H34" s="55"/>
      <c r="I34" s="42">
        <f>E34*G34*H34</f>
        <v>0</v>
      </c>
    </row>
    <row r="35" spans="1:9" ht="18" customHeight="1" thickBot="1">
      <c r="A35" s="109"/>
      <c r="B35" s="113" t="s">
        <v>58</v>
      </c>
      <c r="C35" s="113"/>
      <c r="D35" s="114"/>
      <c r="E35" s="49">
        <f>SUM(E33:E34)</f>
        <v>0</v>
      </c>
      <c r="F35" s="49">
        <f>SUM(F33)</f>
        <v>1</v>
      </c>
      <c r="G35" s="49">
        <f>SUM(G33:G34)</f>
        <v>0</v>
      </c>
      <c r="H35" s="56"/>
      <c r="I35" s="50">
        <f>SUM(I33:I34)</f>
        <v>0</v>
      </c>
    </row>
    <row r="36" spans="1:10" ht="18" customHeight="1" thickBot="1">
      <c r="A36" s="108">
        <v>12</v>
      </c>
      <c r="B36" s="110" t="s">
        <v>94</v>
      </c>
      <c r="C36" s="111" t="s">
        <v>88</v>
      </c>
      <c r="D36" s="12" t="s">
        <v>24</v>
      </c>
      <c r="E36" s="51"/>
      <c r="F36" s="112">
        <v>2</v>
      </c>
      <c r="G36" s="51"/>
      <c r="H36" s="52"/>
      <c r="I36" s="53">
        <f>E36*G36*H36</f>
        <v>0</v>
      </c>
      <c r="J36" s="11"/>
    </row>
    <row r="37" spans="1:9" ht="18" customHeight="1" thickBot="1">
      <c r="A37" s="108"/>
      <c r="B37" s="110"/>
      <c r="C37" s="111" t="s">
        <v>49</v>
      </c>
      <c r="D37" s="6" t="s">
        <v>11</v>
      </c>
      <c r="E37" s="54"/>
      <c r="F37" s="112"/>
      <c r="G37" s="54"/>
      <c r="H37" s="55"/>
      <c r="I37" s="42">
        <f>E37*G37*H37</f>
        <v>0</v>
      </c>
    </row>
    <row r="38" spans="1:9" ht="18" customHeight="1" thickBot="1">
      <c r="A38" s="109"/>
      <c r="B38" s="113" t="s">
        <v>58</v>
      </c>
      <c r="C38" s="113"/>
      <c r="D38" s="114"/>
      <c r="E38" s="49">
        <f>SUM(E36:E37)</f>
        <v>0</v>
      </c>
      <c r="F38" s="49">
        <f>SUM(F36)</f>
        <v>2</v>
      </c>
      <c r="G38" s="49">
        <f>SUM(G36:G37)</f>
        <v>0</v>
      </c>
      <c r="H38" s="56"/>
      <c r="I38" s="50">
        <f>SUM(I36:I37)</f>
        <v>0</v>
      </c>
    </row>
    <row r="39" spans="1:11" ht="20.25" customHeight="1" thickBot="1">
      <c r="A39" s="13"/>
      <c r="B39" s="164" t="s">
        <v>17</v>
      </c>
      <c r="C39" s="164"/>
      <c r="D39" s="164"/>
      <c r="E39" s="57"/>
      <c r="F39" s="58">
        <f>F38+F32+F35+F29+F26+F23+F20+F17+F14+F11+F8+F5</f>
        <v>70</v>
      </c>
      <c r="G39" s="58">
        <f>G38+G32+G29+G26+G23+G20+G17+G14+G11+G8+G5</f>
        <v>0</v>
      </c>
      <c r="H39" s="59"/>
      <c r="I39" s="60">
        <f>I38+I32+I29+I26+I23+I20+I17+I14+I11+I8+I5</f>
        <v>0</v>
      </c>
      <c r="K39" s="10"/>
    </row>
    <row r="40" spans="1:11" ht="34.5" customHeight="1" thickBot="1">
      <c r="A40" s="20"/>
      <c r="B40" s="21"/>
      <c r="C40" s="21"/>
      <c r="D40" s="21"/>
      <c r="E40" s="22"/>
      <c r="F40" s="23"/>
      <c r="G40" s="23"/>
      <c r="H40" s="22"/>
      <c r="I40" s="24"/>
      <c r="K40" s="10"/>
    </row>
    <row r="41" spans="1:9" ht="47.25" customHeight="1" thickBot="1">
      <c r="A41" s="146" t="s">
        <v>68</v>
      </c>
      <c r="B41" s="147"/>
      <c r="C41" s="147"/>
      <c r="D41" s="147"/>
      <c r="E41" s="147"/>
      <c r="F41" s="147"/>
      <c r="G41" s="147"/>
      <c r="H41" s="147"/>
      <c r="I41" s="148"/>
    </row>
    <row r="42" spans="1:9" s="15" customFormat="1" ht="58.5" customHeight="1">
      <c r="A42" s="154" t="s">
        <v>44</v>
      </c>
      <c r="B42" s="61" t="s">
        <v>27</v>
      </c>
      <c r="C42" s="66"/>
      <c r="D42" s="62" t="s">
        <v>28</v>
      </c>
      <c r="E42" s="66"/>
      <c r="F42" s="62" t="s">
        <v>59</v>
      </c>
      <c r="G42" s="62" t="s">
        <v>31</v>
      </c>
      <c r="H42" s="63" t="s">
        <v>72</v>
      </c>
      <c r="I42" s="64" t="s">
        <v>61</v>
      </c>
    </row>
    <row r="43" spans="1:9" s="15" customFormat="1" ht="18" customHeight="1">
      <c r="A43" s="155"/>
      <c r="B43" s="16" t="s">
        <v>29</v>
      </c>
      <c r="C43" s="18"/>
      <c r="D43" s="71" t="s">
        <v>106</v>
      </c>
      <c r="E43" s="18"/>
      <c r="F43" s="72">
        <v>3</v>
      </c>
      <c r="G43" s="72">
        <v>3</v>
      </c>
      <c r="H43" s="73">
        <v>100</v>
      </c>
      <c r="I43" s="75">
        <f>G43*H43</f>
        <v>300</v>
      </c>
    </row>
    <row r="44" spans="1:9" s="15" customFormat="1" ht="18" customHeight="1">
      <c r="A44" s="155"/>
      <c r="B44" s="16" t="s">
        <v>30</v>
      </c>
      <c r="C44" s="18"/>
      <c r="D44" s="71" t="s">
        <v>106</v>
      </c>
      <c r="E44" s="18"/>
      <c r="F44" s="72">
        <v>2</v>
      </c>
      <c r="G44" s="72">
        <v>2</v>
      </c>
      <c r="H44" s="73">
        <v>100</v>
      </c>
      <c r="I44" s="75">
        <f>G44*H44</f>
        <v>200</v>
      </c>
    </row>
    <row r="45" spans="1:9" s="15" customFormat="1" ht="18" customHeight="1" thickBot="1">
      <c r="A45" s="156"/>
      <c r="B45" s="149" t="s">
        <v>32</v>
      </c>
      <c r="C45" s="149"/>
      <c r="D45" s="149"/>
      <c r="E45" s="149"/>
      <c r="F45" s="149"/>
      <c r="G45" s="149"/>
      <c r="H45" s="149"/>
      <c r="I45" s="65">
        <f>SUM(I43:I44)</f>
        <v>500</v>
      </c>
    </row>
    <row r="46" spans="1:9" s="15" customFormat="1" ht="62.25" customHeight="1">
      <c r="A46" s="154" t="s">
        <v>45</v>
      </c>
      <c r="B46" s="61" t="s">
        <v>33</v>
      </c>
      <c r="C46" s="67"/>
      <c r="D46" s="62" t="s">
        <v>34</v>
      </c>
      <c r="E46" s="68"/>
      <c r="F46" s="62" t="s">
        <v>35</v>
      </c>
      <c r="G46" s="62" t="s">
        <v>36</v>
      </c>
      <c r="H46" s="63" t="s">
        <v>73</v>
      </c>
      <c r="I46" s="64" t="s">
        <v>62</v>
      </c>
    </row>
    <row r="47" spans="1:9" s="15" customFormat="1" ht="33" customHeight="1">
      <c r="A47" s="155"/>
      <c r="B47" s="17" t="s">
        <v>38</v>
      </c>
      <c r="C47" s="18"/>
      <c r="D47" s="71" t="s">
        <v>106</v>
      </c>
      <c r="E47" s="18"/>
      <c r="F47" s="72">
        <v>3</v>
      </c>
      <c r="G47" s="72">
        <v>3</v>
      </c>
      <c r="H47" s="72">
        <v>100</v>
      </c>
      <c r="I47" s="75">
        <f>G47*H47</f>
        <v>300</v>
      </c>
    </row>
    <row r="48" spans="1:9" s="15" customFormat="1" ht="19.5" customHeight="1" thickBot="1">
      <c r="A48" s="156"/>
      <c r="B48" s="149" t="s">
        <v>37</v>
      </c>
      <c r="C48" s="149"/>
      <c r="D48" s="149"/>
      <c r="E48" s="149"/>
      <c r="F48" s="149"/>
      <c r="G48" s="149"/>
      <c r="H48" s="149"/>
      <c r="I48" s="65">
        <f>SUM(I47)</f>
        <v>300</v>
      </c>
    </row>
    <row r="49" spans="1:9" s="15" customFormat="1" ht="60.75" customHeight="1">
      <c r="A49" s="154" t="s">
        <v>46</v>
      </c>
      <c r="B49" s="61" t="s">
        <v>39</v>
      </c>
      <c r="C49" s="66"/>
      <c r="D49" s="69" t="s">
        <v>60</v>
      </c>
      <c r="E49" s="66"/>
      <c r="F49" s="66"/>
      <c r="G49" s="66"/>
      <c r="H49" s="66"/>
      <c r="I49" s="64" t="s">
        <v>61</v>
      </c>
    </row>
    <row r="50" spans="1:9" s="15" customFormat="1" ht="30.75" customHeight="1">
      <c r="A50" s="155"/>
      <c r="B50" s="17" t="s">
        <v>40</v>
      </c>
      <c r="C50" s="18"/>
      <c r="D50" s="71"/>
      <c r="E50" s="18"/>
      <c r="F50" s="18"/>
      <c r="G50" s="18"/>
      <c r="H50" s="18"/>
      <c r="I50" s="75">
        <v>100</v>
      </c>
    </row>
    <row r="51" spans="1:9" s="15" customFormat="1" ht="30.75" customHeight="1">
      <c r="A51" s="155"/>
      <c r="B51" s="17" t="s">
        <v>41</v>
      </c>
      <c r="C51" s="18"/>
      <c r="D51" s="71"/>
      <c r="E51" s="18"/>
      <c r="F51" s="18"/>
      <c r="G51" s="18"/>
      <c r="H51" s="18"/>
      <c r="I51" s="75">
        <v>100</v>
      </c>
    </row>
    <row r="52" spans="1:9" s="15" customFormat="1" ht="21" customHeight="1" thickBot="1">
      <c r="A52" s="155"/>
      <c r="B52" s="149" t="s">
        <v>37</v>
      </c>
      <c r="C52" s="149"/>
      <c r="D52" s="149"/>
      <c r="E52" s="149"/>
      <c r="F52" s="149"/>
      <c r="G52" s="149"/>
      <c r="H52" s="149"/>
      <c r="I52" s="76">
        <f>SUM(I50:I51)</f>
        <v>200</v>
      </c>
    </row>
    <row r="53" spans="1:9" s="15" customFormat="1" ht="18" customHeight="1" thickBot="1">
      <c r="A53" s="25"/>
      <c r="B53" s="150" t="s">
        <v>63</v>
      </c>
      <c r="C53" s="150"/>
      <c r="D53" s="150"/>
      <c r="E53" s="150"/>
      <c r="F53" s="150"/>
      <c r="G53" s="150"/>
      <c r="H53" s="150"/>
      <c r="I53" s="70">
        <f>I45+I48+I52</f>
        <v>1000</v>
      </c>
    </row>
    <row r="54" spans="1:9" s="15" customFormat="1" ht="18" customHeight="1" thickBot="1">
      <c r="A54" s="99"/>
      <c r="B54" s="100"/>
      <c r="C54" s="100"/>
      <c r="D54" s="100"/>
      <c r="E54" s="100"/>
      <c r="F54" s="100"/>
      <c r="G54" s="100"/>
      <c r="H54" s="100"/>
      <c r="I54" s="101"/>
    </row>
    <row r="55" spans="2:11" ht="62.25" customHeight="1" thickBot="1">
      <c r="B55" s="161" t="s">
        <v>70</v>
      </c>
      <c r="C55" s="162"/>
      <c r="D55" s="162"/>
      <c r="E55" s="162"/>
      <c r="F55" s="162"/>
      <c r="G55" s="162"/>
      <c r="H55" s="162"/>
      <c r="I55" s="163"/>
      <c r="K55" s="10"/>
    </row>
    <row r="56" spans="2:9" ht="15">
      <c r="B56" s="102" t="s">
        <v>25</v>
      </c>
      <c r="C56" s="77"/>
      <c r="D56" s="77"/>
      <c r="E56" s="77"/>
      <c r="F56" s="78"/>
      <c r="G56" s="78"/>
      <c r="H56" s="78"/>
      <c r="I56" s="98"/>
    </row>
    <row r="57" spans="1:11" ht="34.5" customHeight="1">
      <c r="A57" s="19"/>
      <c r="B57" s="165" t="s">
        <v>71</v>
      </c>
      <c r="C57" s="166"/>
      <c r="D57" s="166"/>
      <c r="E57" s="166"/>
      <c r="F57" s="166"/>
      <c r="G57" s="166"/>
      <c r="H57" s="166"/>
      <c r="I57" s="167"/>
      <c r="J57" s="1"/>
      <c r="K57" s="10"/>
    </row>
    <row r="58" spans="2:11" ht="84.75" customHeight="1">
      <c r="B58" s="158" t="s">
        <v>74</v>
      </c>
      <c r="C58" s="166"/>
      <c r="D58" s="166"/>
      <c r="E58" s="166"/>
      <c r="F58" s="166"/>
      <c r="G58" s="166"/>
      <c r="H58" s="166"/>
      <c r="I58" s="167"/>
      <c r="K58" s="10"/>
    </row>
    <row r="59" spans="2:11" ht="13.5" customHeight="1">
      <c r="B59" s="158" t="s">
        <v>64</v>
      </c>
      <c r="C59" s="159"/>
      <c r="D59" s="159"/>
      <c r="E59" s="159"/>
      <c r="F59" s="159"/>
      <c r="G59" s="159"/>
      <c r="H59" s="159"/>
      <c r="I59" s="160"/>
      <c r="K59" s="10"/>
    </row>
    <row r="60" spans="2:11" ht="18.75" customHeight="1">
      <c r="B60" s="158"/>
      <c r="C60" s="159"/>
      <c r="D60" s="159"/>
      <c r="E60" s="159"/>
      <c r="F60" s="159"/>
      <c r="G60" s="159"/>
      <c r="H60" s="159"/>
      <c r="I60" s="160"/>
      <c r="K60" s="10"/>
    </row>
    <row r="61" spans="2:10" ht="81" customHeight="1" thickBot="1">
      <c r="B61" s="151" t="s">
        <v>75</v>
      </c>
      <c r="C61" s="152"/>
      <c r="D61" s="152"/>
      <c r="E61" s="152"/>
      <c r="F61" s="152"/>
      <c r="G61" s="152"/>
      <c r="H61" s="152"/>
      <c r="I61" s="153"/>
      <c r="J61" s="26"/>
    </row>
    <row r="62" ht="15.75" thickBot="1"/>
    <row r="63" spans="1:9" ht="15">
      <c r="A63"/>
      <c r="B63" s="115" t="s">
        <v>5</v>
      </c>
      <c r="C63" s="116"/>
      <c r="D63" s="116"/>
      <c r="E63" s="116"/>
      <c r="F63" s="116"/>
      <c r="G63" s="116"/>
      <c r="H63" s="116"/>
      <c r="I63" s="117"/>
    </row>
    <row r="64" spans="1:9" ht="15">
      <c r="A64"/>
      <c r="B64" s="118" t="s">
        <v>21</v>
      </c>
      <c r="C64" s="119"/>
      <c r="D64" s="119"/>
      <c r="E64" s="119"/>
      <c r="F64" s="119"/>
      <c r="G64" s="119"/>
      <c r="H64" s="119"/>
      <c r="I64" s="120"/>
    </row>
    <row r="65" spans="1:9" ht="18" customHeight="1">
      <c r="A65"/>
      <c r="B65" s="121" t="s">
        <v>18</v>
      </c>
      <c r="C65" s="122"/>
      <c r="D65" s="122"/>
      <c r="E65" s="122"/>
      <c r="F65" s="122"/>
      <c r="G65" s="122"/>
      <c r="H65" s="122"/>
      <c r="I65" s="123"/>
    </row>
    <row r="66" spans="1:9" ht="20.25" customHeight="1">
      <c r="A66"/>
      <c r="B66" s="124" t="s">
        <v>19</v>
      </c>
      <c r="C66" s="125"/>
      <c r="D66" s="125"/>
      <c r="E66" s="125"/>
      <c r="F66" s="125"/>
      <c r="G66" s="125"/>
      <c r="H66" s="125"/>
      <c r="I66" s="126"/>
    </row>
    <row r="67" spans="1:9" ht="15" customHeight="1">
      <c r="A67"/>
      <c r="B67" s="121" t="s">
        <v>20</v>
      </c>
      <c r="C67" s="122"/>
      <c r="D67" s="122"/>
      <c r="E67" s="122"/>
      <c r="F67" s="122"/>
      <c r="G67" s="122"/>
      <c r="H67" s="122"/>
      <c r="I67" s="123"/>
    </row>
    <row r="68" spans="1:9" ht="21" customHeight="1">
      <c r="A68"/>
      <c r="B68" s="127" t="s">
        <v>66</v>
      </c>
      <c r="C68" s="128"/>
      <c r="D68" s="128"/>
      <c r="E68" s="128"/>
      <c r="F68" s="128"/>
      <c r="G68" s="128"/>
      <c r="H68" s="128"/>
      <c r="I68" s="129"/>
    </row>
    <row r="69" spans="1:9" ht="21" customHeight="1">
      <c r="A69"/>
      <c r="B69" s="130" t="s">
        <v>23</v>
      </c>
      <c r="C69" s="131"/>
      <c r="D69" s="131"/>
      <c r="E69" s="131"/>
      <c r="F69" s="131"/>
      <c r="G69" s="131"/>
      <c r="H69" s="131"/>
      <c r="I69" s="132"/>
    </row>
    <row r="70" spans="2:9" ht="108" customHeight="1" thickBot="1">
      <c r="B70" s="143" t="s">
        <v>69</v>
      </c>
      <c r="C70" s="144"/>
      <c r="D70" s="144"/>
      <c r="E70" s="144"/>
      <c r="F70" s="144"/>
      <c r="G70" s="144"/>
      <c r="H70" s="144"/>
      <c r="I70" s="145"/>
    </row>
    <row r="87" spans="1:9" ht="15">
      <c r="A87"/>
      <c r="B87"/>
      <c r="C87"/>
      <c r="D87"/>
      <c r="E87"/>
      <c r="F87"/>
      <c r="G87"/>
      <c r="H87"/>
      <c r="I87"/>
    </row>
  </sheetData>
  <sheetProtection/>
  <mergeCells count="83">
    <mergeCell ref="F6:F7"/>
    <mergeCell ref="B6:B7"/>
    <mergeCell ref="A6:A8"/>
    <mergeCell ref="C6:C7"/>
    <mergeCell ref="B59:I60"/>
    <mergeCell ref="B55:I55"/>
    <mergeCell ref="B39:D39"/>
    <mergeCell ref="B57:I57"/>
    <mergeCell ref="B58:I58"/>
    <mergeCell ref="B8:D8"/>
    <mergeCell ref="B70:I70"/>
    <mergeCell ref="A41:I41"/>
    <mergeCell ref="B45:H45"/>
    <mergeCell ref="B48:H48"/>
    <mergeCell ref="B52:H52"/>
    <mergeCell ref="B53:H53"/>
    <mergeCell ref="B61:I61"/>
    <mergeCell ref="A42:A45"/>
    <mergeCell ref="A46:A48"/>
    <mergeCell ref="A49:A52"/>
    <mergeCell ref="A1:I1"/>
    <mergeCell ref="F3:F4"/>
    <mergeCell ref="C3:C4"/>
    <mergeCell ref="A3:A5"/>
    <mergeCell ref="B3:B4"/>
    <mergeCell ref="B5:D5"/>
    <mergeCell ref="A12:A14"/>
    <mergeCell ref="B12:B13"/>
    <mergeCell ref="C12:C13"/>
    <mergeCell ref="F12:F13"/>
    <mergeCell ref="B14:D14"/>
    <mergeCell ref="A9:A11"/>
    <mergeCell ref="B9:B10"/>
    <mergeCell ref="C9:C10"/>
    <mergeCell ref="F9:F10"/>
    <mergeCell ref="B11:D11"/>
    <mergeCell ref="A27:A29"/>
    <mergeCell ref="B27:B28"/>
    <mergeCell ref="C24:C25"/>
    <mergeCell ref="F24:F25"/>
    <mergeCell ref="B26:D26"/>
    <mergeCell ref="A21:A23"/>
    <mergeCell ref="B21:B22"/>
    <mergeCell ref="C21:C22"/>
    <mergeCell ref="F21:F22"/>
    <mergeCell ref="B23:D23"/>
    <mergeCell ref="A18:A20"/>
    <mergeCell ref="B18:B19"/>
    <mergeCell ref="C18:C19"/>
    <mergeCell ref="F18:F19"/>
    <mergeCell ref="B20:D20"/>
    <mergeCell ref="C27:C28"/>
    <mergeCell ref="F27:F28"/>
    <mergeCell ref="B29:D29"/>
    <mergeCell ref="A15:A17"/>
    <mergeCell ref="B15:B16"/>
    <mergeCell ref="C15:C16"/>
    <mergeCell ref="F15:F16"/>
    <mergeCell ref="B17:D17"/>
    <mergeCell ref="A24:A26"/>
    <mergeCell ref="B24:B25"/>
    <mergeCell ref="A30:A32"/>
    <mergeCell ref="B30:B31"/>
    <mergeCell ref="C30:C31"/>
    <mergeCell ref="F30:F31"/>
    <mergeCell ref="B32:D32"/>
    <mergeCell ref="A36:A38"/>
    <mergeCell ref="B36:B37"/>
    <mergeCell ref="C36:C37"/>
    <mergeCell ref="F36:F37"/>
    <mergeCell ref="B38:D38"/>
    <mergeCell ref="B64:I64"/>
    <mergeCell ref="B65:I65"/>
    <mergeCell ref="B66:I66"/>
    <mergeCell ref="B67:I67"/>
    <mergeCell ref="B68:I68"/>
    <mergeCell ref="B69:I69"/>
    <mergeCell ref="A33:A35"/>
    <mergeCell ref="B33:B34"/>
    <mergeCell ref="C33:C34"/>
    <mergeCell ref="F33:F34"/>
    <mergeCell ref="B35:D35"/>
    <mergeCell ref="B63:I63"/>
  </mergeCells>
  <printOptions/>
  <pageMargins left="0.7" right="0.7" top="0.75" bottom="0.75" header="0.3" footer="0.3"/>
  <pageSetup fitToHeight="0" fitToWidth="1" horizontalDpi="600" verticalDpi="600" orientation="landscape" paperSize="8" scale="85" r:id="rId1"/>
  <rowBreaks count="2" manualBreakCount="2">
    <brk id="17" max="255" man="1"/>
    <brk id="61"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J32"/>
  <sheetViews>
    <sheetView tabSelected="1" zoomScalePageLayoutView="0" workbookViewId="0" topLeftCell="A1">
      <selection activeCell="F4" sqref="F4"/>
    </sheetView>
  </sheetViews>
  <sheetFormatPr defaultColWidth="9.00390625" defaultRowHeight="15.75"/>
  <cols>
    <col min="1" max="1" width="3.50390625" style="0" customWidth="1"/>
    <col min="2" max="2" width="78.375" style="0" customWidth="1"/>
    <col min="3" max="3" width="15.125" style="5" customWidth="1"/>
    <col min="4" max="4" width="15.625" style="0" customWidth="1"/>
  </cols>
  <sheetData>
    <row r="1" spans="1:4" ht="81" customHeight="1">
      <c r="A1" s="173" t="s">
        <v>108</v>
      </c>
      <c r="B1" s="174"/>
      <c r="C1" s="174"/>
      <c r="D1" s="175"/>
    </row>
    <row r="2" spans="1:4" ht="48.75" customHeight="1" thickBot="1">
      <c r="A2" s="89" t="s">
        <v>0</v>
      </c>
      <c r="B2" s="9" t="s">
        <v>4</v>
      </c>
      <c r="C2" s="37" t="s">
        <v>47</v>
      </c>
      <c r="D2" s="90" t="s">
        <v>8</v>
      </c>
    </row>
    <row r="3" spans="1:4" s="3" customFormat="1" ht="15.75" thickBot="1">
      <c r="A3" s="91">
        <v>1</v>
      </c>
      <c r="B3" s="105" t="s">
        <v>100</v>
      </c>
      <c r="C3" s="4">
        <f>Deliverables!I5</f>
        <v>0</v>
      </c>
      <c r="D3" s="182" t="s">
        <v>9</v>
      </c>
    </row>
    <row r="4" spans="1:4" s="3" customFormat="1" ht="18" customHeight="1" thickBot="1">
      <c r="A4" s="91">
        <v>2</v>
      </c>
      <c r="B4" s="106" t="s">
        <v>82</v>
      </c>
      <c r="C4" s="4">
        <f>Deliverables!I8</f>
        <v>0</v>
      </c>
      <c r="D4" s="183"/>
    </row>
    <row r="5" spans="1:4" s="3" customFormat="1" ht="18" customHeight="1" thickBot="1">
      <c r="A5" s="91">
        <v>3</v>
      </c>
      <c r="B5" s="106" t="s">
        <v>80</v>
      </c>
      <c r="C5" s="4">
        <v>0</v>
      </c>
      <c r="D5" s="183"/>
    </row>
    <row r="6" spans="1:4" s="3" customFormat="1" ht="18" customHeight="1" thickBot="1">
      <c r="A6" s="91">
        <v>4</v>
      </c>
      <c r="B6" s="106" t="s">
        <v>79</v>
      </c>
      <c r="C6" s="4">
        <v>0</v>
      </c>
      <c r="D6" s="183"/>
    </row>
    <row r="7" spans="1:4" s="3" customFormat="1" ht="18" customHeight="1" thickBot="1">
      <c r="A7" s="91">
        <v>5</v>
      </c>
      <c r="B7" s="106" t="s">
        <v>78</v>
      </c>
      <c r="C7" s="4">
        <v>0</v>
      </c>
      <c r="D7" s="183"/>
    </row>
    <row r="8" spans="1:4" s="3" customFormat="1" ht="41.25" customHeight="1" thickBot="1">
      <c r="A8" s="91">
        <v>6</v>
      </c>
      <c r="B8" s="106" t="s">
        <v>77</v>
      </c>
      <c r="C8" s="4">
        <f>Deliverables!I11</f>
        <v>0</v>
      </c>
      <c r="D8" s="183"/>
    </row>
    <row r="9" spans="1:4" s="3" customFormat="1" ht="18.75" customHeight="1" thickBot="1">
      <c r="A9" s="91">
        <v>7</v>
      </c>
      <c r="B9" s="105" t="s">
        <v>101</v>
      </c>
      <c r="C9" s="4">
        <f>Deliverables!I17</f>
        <v>0</v>
      </c>
      <c r="D9" s="182" t="s">
        <v>10</v>
      </c>
    </row>
    <row r="10" spans="1:4" s="3" customFormat="1" ht="27.75" customHeight="1" thickBot="1">
      <c r="A10" s="91">
        <v>8</v>
      </c>
      <c r="B10" s="106" t="s">
        <v>102</v>
      </c>
      <c r="C10" s="4">
        <f>Deliverables!I20</f>
        <v>0</v>
      </c>
      <c r="D10" s="183"/>
    </row>
    <row r="11" spans="1:4" s="3" customFormat="1" ht="46.5" customHeight="1" thickBot="1">
      <c r="A11" s="91">
        <v>9</v>
      </c>
      <c r="B11" s="106" t="s">
        <v>103</v>
      </c>
      <c r="C11" s="4">
        <v>0</v>
      </c>
      <c r="D11" s="183"/>
    </row>
    <row r="12" spans="1:4" s="3" customFormat="1" ht="19.5" customHeight="1" thickBot="1">
      <c r="A12" s="91">
        <v>10</v>
      </c>
      <c r="B12" s="105" t="s">
        <v>104</v>
      </c>
      <c r="C12" s="4">
        <v>0</v>
      </c>
      <c r="D12" s="183"/>
    </row>
    <row r="13" spans="1:4" s="3" customFormat="1" ht="19.5" customHeight="1" thickBot="1">
      <c r="A13" s="91">
        <v>11</v>
      </c>
      <c r="B13" s="106" t="s">
        <v>105</v>
      </c>
      <c r="C13" s="4">
        <v>0</v>
      </c>
      <c r="D13" s="183"/>
    </row>
    <row r="14" spans="1:4" s="3" customFormat="1" ht="24" customHeight="1" thickBot="1">
      <c r="A14" s="91">
        <v>12</v>
      </c>
      <c r="B14" s="107" t="s">
        <v>94</v>
      </c>
      <c r="C14" s="4">
        <f>Deliverables!I23</f>
        <v>0</v>
      </c>
      <c r="D14" s="183"/>
    </row>
    <row r="15" spans="1:4" s="3" customFormat="1" ht="15">
      <c r="A15" s="176" t="s">
        <v>6</v>
      </c>
      <c r="B15" s="177"/>
      <c r="C15" s="35">
        <f>SUM(C3:C14)</f>
        <v>0</v>
      </c>
      <c r="D15" s="92"/>
    </row>
    <row r="16" spans="1:4" s="3" customFormat="1" ht="15">
      <c r="A16" s="178" t="s">
        <v>42</v>
      </c>
      <c r="B16" s="179"/>
      <c r="C16" s="34"/>
      <c r="D16" s="93"/>
    </row>
    <row r="17" spans="1:4" s="3" customFormat="1" ht="21" customHeight="1">
      <c r="A17" s="91">
        <v>12</v>
      </c>
      <c r="B17" s="27" t="s">
        <v>76</v>
      </c>
      <c r="C17" s="104">
        <f>Deliverables!I53</f>
        <v>1000</v>
      </c>
      <c r="D17" s="94"/>
    </row>
    <row r="18" spans="1:4" ht="15">
      <c r="A18" s="180" t="s">
        <v>43</v>
      </c>
      <c r="B18" s="181"/>
      <c r="C18" s="36">
        <f>C17</f>
        <v>1000</v>
      </c>
      <c r="D18" s="95"/>
    </row>
    <row r="19" spans="1:4" s="28" customFormat="1" ht="25.5" customHeight="1" thickBot="1">
      <c r="A19" s="168" t="s">
        <v>48</v>
      </c>
      <c r="B19" s="169"/>
      <c r="C19" s="96">
        <f>C15+C18</f>
        <v>1000</v>
      </c>
      <c r="D19" s="97"/>
    </row>
    <row r="20" spans="1:4" ht="15">
      <c r="A20" s="29"/>
      <c r="B20" s="103" t="s">
        <v>26</v>
      </c>
      <c r="C20" s="30"/>
      <c r="D20" s="31"/>
    </row>
    <row r="21" spans="1:4" ht="33" customHeight="1">
      <c r="A21" s="29"/>
      <c r="B21" s="172" t="s">
        <v>67</v>
      </c>
      <c r="C21" s="172"/>
      <c r="D21" s="172"/>
    </row>
    <row r="22" spans="1:4" ht="15.75" thickBot="1">
      <c r="A22" s="32"/>
      <c r="B22" s="33"/>
      <c r="C22" s="30"/>
      <c r="D22" s="32"/>
    </row>
    <row r="23" spans="2:4" ht="15">
      <c r="B23" s="80" t="s">
        <v>5</v>
      </c>
      <c r="C23" s="81"/>
      <c r="D23" s="82"/>
    </row>
    <row r="24" spans="2:4" ht="15">
      <c r="B24" s="83" t="s">
        <v>21</v>
      </c>
      <c r="C24" s="84"/>
      <c r="D24" s="85"/>
    </row>
    <row r="25" spans="2:4" ht="15">
      <c r="B25" s="86" t="s">
        <v>18</v>
      </c>
      <c r="C25" s="87"/>
      <c r="D25" s="88"/>
    </row>
    <row r="26" spans="2:4" ht="37.5" customHeight="1">
      <c r="B26" s="124" t="s">
        <v>19</v>
      </c>
      <c r="C26" s="125"/>
      <c r="D26" s="126"/>
    </row>
    <row r="27" spans="2:10" ht="15">
      <c r="B27" s="121" t="s">
        <v>20</v>
      </c>
      <c r="C27" s="122"/>
      <c r="D27" s="123"/>
      <c r="E27" s="14"/>
      <c r="F27" s="14"/>
      <c r="G27" s="14"/>
      <c r="H27" s="14"/>
      <c r="I27" s="14"/>
      <c r="J27" s="14"/>
    </row>
    <row r="28" spans="2:10" ht="24" customHeight="1">
      <c r="B28" s="127" t="s">
        <v>22</v>
      </c>
      <c r="C28" s="128"/>
      <c r="D28" s="129"/>
      <c r="E28" s="14"/>
      <c r="F28" s="14"/>
      <c r="G28" s="14"/>
      <c r="H28" s="14"/>
      <c r="I28" s="14"/>
      <c r="J28" s="14"/>
    </row>
    <row r="29" spans="2:10" ht="27" customHeight="1">
      <c r="B29" s="130" t="s">
        <v>23</v>
      </c>
      <c r="C29" s="131"/>
      <c r="D29" s="132"/>
      <c r="E29" s="14"/>
      <c r="F29" s="14"/>
      <c r="G29" s="14"/>
      <c r="H29" s="14"/>
      <c r="I29" s="14"/>
      <c r="J29" s="14"/>
    </row>
    <row r="30" spans="1:10" ht="159" customHeight="1" thickBot="1">
      <c r="A30" s="2"/>
      <c r="B30" s="143" t="s">
        <v>65</v>
      </c>
      <c r="C30" s="170"/>
      <c r="D30" s="171"/>
      <c r="E30" s="79"/>
      <c r="F30" s="79"/>
      <c r="G30" s="14"/>
      <c r="H30" s="79"/>
      <c r="I30" s="79"/>
      <c r="J30" s="14"/>
    </row>
    <row r="31" spans="5:10" ht="15">
      <c r="E31" s="14"/>
      <c r="F31" s="14"/>
      <c r="G31" s="14"/>
      <c r="H31" s="14"/>
      <c r="I31" s="14"/>
      <c r="J31" s="14"/>
    </row>
    <row r="32" spans="5:10" ht="15">
      <c r="E32" s="14"/>
      <c r="F32" s="14"/>
      <c r="G32" s="14"/>
      <c r="H32" s="14"/>
      <c r="I32" s="14"/>
      <c r="J32" s="14"/>
    </row>
  </sheetData>
  <sheetProtection/>
  <mergeCells count="13">
    <mergeCell ref="A1:D1"/>
    <mergeCell ref="A15:B15"/>
    <mergeCell ref="B29:D29"/>
    <mergeCell ref="A16:B16"/>
    <mergeCell ref="A18:B18"/>
    <mergeCell ref="D3:D8"/>
    <mergeCell ref="D9:D14"/>
    <mergeCell ref="B26:D26"/>
    <mergeCell ref="B27:D27"/>
    <mergeCell ref="B28:D28"/>
    <mergeCell ref="A19:B19"/>
    <mergeCell ref="B30:D30"/>
    <mergeCell ref="B21:D21"/>
  </mergeCells>
  <printOptions/>
  <pageMargins left="0.4330708661417323" right="0.2362204724409449" top="0.5511811023622047" bottom="0.35433070866141736" header="0.31496062992125984" footer="0.31496062992125984"/>
  <pageSetup fitToHeight="0" fitToWidth="1" horizontalDpi="600" verticalDpi="600" orientation="portrait"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UNICEF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Mehmet Buldu</dc:creator>
  <cp:keywords/>
  <dc:description/>
  <cp:lastModifiedBy>Administrator</cp:lastModifiedBy>
  <cp:lastPrinted>2020-07-06T14:55:33Z</cp:lastPrinted>
  <dcterms:created xsi:type="dcterms:W3CDTF">2017-03-02T09:35:58Z</dcterms:created>
  <dcterms:modified xsi:type="dcterms:W3CDTF">2021-09-06T13:54:49Z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975397408f43e4b84ec8e5a598e523">
    <vt:lpwstr>Turkey-4350|f1d77f1c-64d5-4405-826d-2eda2508ba1b</vt:lpwstr>
  </property>
  <property fmtid="{D5CDD505-2E9C-101B-9397-08002B2CF9AE}" pid="3" name="TaxCatchAll">
    <vt:lpwstr>4;#Turkey-4350|f1d77f1c-64d5-4405-826d-2eda2508ba1b</vt:lpwstr>
  </property>
  <property fmtid="{D5CDD505-2E9C-101B-9397-08002B2CF9AE}" pid="4" name="DocumentType">
    <vt:lpwstr/>
  </property>
  <property fmtid="{D5CDD505-2E9C-101B-9397-08002B2CF9AE}" pid="5" name="k8c968e8c72a4eda96b7e8fdbe192be2">
    <vt:lpwstr/>
  </property>
  <property fmtid="{D5CDD505-2E9C-101B-9397-08002B2CF9AE}" pid="6" name="TaxKeywordTaxHTField">
    <vt:lpwstr/>
  </property>
  <property fmtid="{D5CDD505-2E9C-101B-9397-08002B2CF9AE}" pid="7" name="mda26ace941f4791a7314a339fee829c">
    <vt:lpwstr/>
  </property>
  <property fmtid="{D5CDD505-2E9C-101B-9397-08002B2CF9AE}" pid="8" name="TaxKeyword">
    <vt:lpwstr/>
  </property>
  <property fmtid="{D5CDD505-2E9C-101B-9397-08002B2CF9AE}" pid="9" name="GeographicScope">
    <vt:lpwstr/>
  </property>
  <property fmtid="{D5CDD505-2E9C-101B-9397-08002B2CF9AE}" pid="10" name="Topic">
    <vt:lpwstr/>
  </property>
  <property fmtid="{D5CDD505-2E9C-101B-9397-08002B2CF9AE}" pid="11" name="OfficeDivision">
    <vt:lpwstr>4;#Turkey-4350|f1d77f1c-64d5-4405-826d-2eda2508ba1b</vt:lpwstr>
  </property>
  <property fmtid="{D5CDD505-2E9C-101B-9397-08002B2CF9AE}" pid="12" name="h6a71f3e574e4344bc34f3fc9dd20054">
    <vt:lpwstr/>
  </property>
  <property fmtid="{D5CDD505-2E9C-101B-9397-08002B2CF9AE}" pid="13" name="DateTransmittedEmail">
    <vt:lpwstr/>
  </property>
  <property fmtid="{D5CDD505-2E9C-101B-9397-08002B2CF9AE}" pid="14" name="ContentStatus">
    <vt:lpwstr/>
  </property>
  <property fmtid="{D5CDD505-2E9C-101B-9397-08002B2CF9AE}" pid="15" name="SenderEmail">
    <vt:lpwstr/>
  </property>
  <property fmtid="{D5CDD505-2E9C-101B-9397-08002B2CF9AE}" pid="16" name="IconOverlay">
    <vt:lpwstr/>
  </property>
  <property fmtid="{D5CDD505-2E9C-101B-9397-08002B2CF9AE}" pid="17" name="ContentLanguage">
    <vt:lpwstr>English</vt:lpwstr>
  </property>
  <property fmtid="{D5CDD505-2E9C-101B-9397-08002B2CF9AE}" pid="18" name="CategoryDescription">
    <vt:lpwstr/>
  </property>
  <property fmtid="{D5CDD505-2E9C-101B-9397-08002B2CF9AE}" pid="19" name="RecipientsEmail">
    <vt:lpwstr/>
  </property>
  <property fmtid="{D5CDD505-2E9C-101B-9397-08002B2CF9AE}" pid="20" name="WrittenBy">
    <vt:lpwstr/>
  </property>
  <property fmtid="{D5CDD505-2E9C-101B-9397-08002B2CF9AE}" pid="21" name="j048a4f9aaad4a8990a1d5e5f53cb451">
    <vt:lpwstr/>
  </property>
  <property fmtid="{D5CDD505-2E9C-101B-9397-08002B2CF9AE}" pid="22" name="SystemDTAC">
    <vt:lpwstr/>
  </property>
  <property fmtid="{D5CDD505-2E9C-101B-9397-08002B2CF9AE}" pid="23" name="j169e817e0ee4eb8974e6fc4a2762909">
    <vt:lpwstr/>
  </property>
  <property fmtid="{D5CDD505-2E9C-101B-9397-08002B2CF9AE}" pid="24" name="CriticalForLongTermRetention">
    <vt:lpwstr/>
  </property>
  <property fmtid="{D5CDD505-2E9C-101B-9397-08002B2CF9AE}" pid="25" name="SemaphoreItemMetadata">
    <vt:lpwstr/>
  </property>
</Properties>
</file>